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hsoha-my.sharepoint.com/personal/shannon_m_mcfadden_dhsoha_state_or_us/Documents/Desktop/"/>
    </mc:Choice>
  </mc:AlternateContent>
  <xr:revisionPtr revIDLastSave="0" documentId="8_{DE1C9423-5DFB-4F48-9757-6C5488BD7790}" xr6:coauthVersionLast="47" xr6:coauthVersionMax="47" xr10:uidLastSave="{00000000-0000-0000-0000-000000000000}"/>
  <bookViews>
    <workbookView xWindow="28680" yWindow="-120" windowWidth="29040" windowHeight="15840" xr2:uid="{A8DFBE2A-A610-47C2-B2F6-E21AB4AA9CBA}"/>
  </bookViews>
  <sheets>
    <sheet name="Current (BR) vs Mod." sheetId="1" r:id="rId1"/>
  </sheets>
  <definedNames>
    <definedName name="_xlnm._FilterDatabase" localSheetId="0" hidden="1">'Current (BR) vs Mod.'!$A$3:$H$40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0" i="1" l="1"/>
  <c r="F40" i="1"/>
  <c r="E40" i="1"/>
  <c r="C40" i="1"/>
  <c r="B40" i="1"/>
  <c r="G39" i="1"/>
  <c r="H39" i="1" s="1"/>
  <c r="D39" i="1"/>
  <c r="H38" i="1"/>
  <c r="G38" i="1"/>
  <c r="D38" i="1"/>
  <c r="G37" i="1"/>
  <c r="H37" i="1" s="1"/>
  <c r="D37" i="1"/>
  <c r="G36" i="1"/>
  <c r="H36" i="1" s="1"/>
  <c r="D36" i="1"/>
  <c r="G35" i="1"/>
  <c r="D35" i="1"/>
  <c r="H35" i="1" s="1"/>
  <c r="G34" i="1"/>
  <c r="H34" i="1" s="1"/>
  <c r="D34" i="1"/>
  <c r="G33" i="1"/>
  <c r="H33" i="1" s="1"/>
  <c r="D33" i="1"/>
  <c r="G32" i="1"/>
  <c r="H32" i="1" s="1"/>
  <c r="D32" i="1"/>
  <c r="G31" i="1"/>
  <c r="H31" i="1" s="1"/>
  <c r="D31" i="1"/>
  <c r="H30" i="1"/>
  <c r="G30" i="1"/>
  <c r="D30" i="1"/>
  <c r="G29" i="1"/>
  <c r="H29" i="1" s="1"/>
  <c r="D29" i="1"/>
  <c r="G28" i="1"/>
  <c r="H28" i="1" s="1"/>
  <c r="D28" i="1"/>
  <c r="G27" i="1"/>
  <c r="D27" i="1"/>
  <c r="H27" i="1" s="1"/>
  <c r="G26" i="1"/>
  <c r="H26" i="1" s="1"/>
  <c r="D26" i="1"/>
  <c r="G25" i="1"/>
  <c r="H25" i="1" s="1"/>
  <c r="D25" i="1"/>
  <c r="G24" i="1"/>
  <c r="H24" i="1" s="1"/>
  <c r="D24" i="1"/>
  <c r="G23" i="1"/>
  <c r="H23" i="1" s="1"/>
  <c r="D23" i="1"/>
  <c r="H22" i="1"/>
  <c r="G22" i="1"/>
  <c r="D22" i="1"/>
  <c r="G21" i="1"/>
  <c r="H21" i="1" s="1"/>
  <c r="D21" i="1"/>
  <c r="G20" i="1"/>
  <c r="H20" i="1" s="1"/>
  <c r="D20" i="1"/>
  <c r="G19" i="1"/>
  <c r="D19" i="1"/>
  <c r="H19" i="1" s="1"/>
  <c r="G18" i="1"/>
  <c r="H18" i="1" s="1"/>
  <c r="D18" i="1"/>
  <c r="G17" i="1"/>
  <c r="H17" i="1" s="1"/>
  <c r="D17" i="1"/>
  <c r="G16" i="1"/>
  <c r="H16" i="1" s="1"/>
  <c r="D16" i="1"/>
  <c r="G15" i="1"/>
  <c r="H15" i="1" s="1"/>
  <c r="D15" i="1"/>
  <c r="H14" i="1"/>
  <c r="G14" i="1"/>
  <c r="D14" i="1"/>
  <c r="G13" i="1"/>
  <c r="H13" i="1" s="1"/>
  <c r="D13" i="1"/>
  <c r="G12" i="1"/>
  <c r="H12" i="1" s="1"/>
  <c r="D12" i="1"/>
  <c r="G11" i="1"/>
  <c r="D11" i="1"/>
  <c r="H11" i="1" s="1"/>
  <c r="G10" i="1"/>
  <c r="H10" i="1" s="1"/>
  <c r="D10" i="1"/>
  <c r="G9" i="1"/>
  <c r="H9" i="1" s="1"/>
  <c r="D9" i="1"/>
  <c r="G8" i="1"/>
  <c r="H8" i="1" s="1"/>
  <c r="D8" i="1"/>
  <c r="G7" i="1"/>
  <c r="H7" i="1" s="1"/>
  <c r="D7" i="1"/>
  <c r="H6" i="1"/>
  <c r="G6" i="1"/>
  <c r="D6" i="1"/>
  <c r="G5" i="1"/>
  <c r="H5" i="1" s="1"/>
  <c r="D5" i="1"/>
  <c r="G4" i="1"/>
  <c r="H4" i="1" s="1"/>
  <c r="H40" i="1" s="1"/>
  <c r="D4" i="1"/>
  <c r="D40" i="1" s="1"/>
</calcChain>
</file>

<file path=xl/sharedStrings.xml><?xml version="1.0" encoding="utf-8"?>
<sst xmlns="http://schemas.openxmlformats.org/spreadsheetml/2006/main" count="45" uniqueCount="45">
  <si>
    <t>County</t>
  </si>
  <si>
    <t>Funding Formula</t>
  </si>
  <si>
    <t>FY23
BASE</t>
  </si>
  <si>
    <t>Total Award</t>
  </si>
  <si>
    <t>Mod. Funding Formula</t>
  </si>
  <si>
    <t>Mod.
Base</t>
  </si>
  <si>
    <t>Total Mod. Award</t>
  </si>
  <si>
    <t>Difference</t>
  </si>
  <si>
    <t>Baker</t>
  </si>
  <si>
    <t>Benton</t>
  </si>
  <si>
    <t>Clackamas</t>
  </si>
  <si>
    <t>Clatsop</t>
  </si>
  <si>
    <t>Columbia</t>
  </si>
  <si>
    <t>Coos</t>
  </si>
  <si>
    <t>Crook</t>
  </si>
  <si>
    <t>Curry</t>
  </si>
  <si>
    <t>Deschutes</t>
  </si>
  <si>
    <t>Douglas</t>
  </si>
  <si>
    <t>Gilliam</t>
  </si>
  <si>
    <t>Grant</t>
  </si>
  <si>
    <t>Harney</t>
  </si>
  <si>
    <t>Hood River</t>
  </si>
  <si>
    <t>Jackson</t>
  </si>
  <si>
    <t>Jefferson</t>
  </si>
  <si>
    <t>Josephine</t>
  </si>
  <si>
    <t>Klamath</t>
  </si>
  <si>
    <t>Lake</t>
  </si>
  <si>
    <t>Lane</t>
  </si>
  <si>
    <t>Lincoln</t>
  </si>
  <si>
    <t>Linn</t>
  </si>
  <si>
    <t>Malheur</t>
  </si>
  <si>
    <t>Marion</t>
  </si>
  <si>
    <t>Morrow</t>
  </si>
  <si>
    <t>Multnomah</t>
  </si>
  <si>
    <t>Polk</t>
  </si>
  <si>
    <t>Sherman</t>
  </si>
  <si>
    <t>Tillamook</t>
  </si>
  <si>
    <t>Umatilla</t>
  </si>
  <si>
    <t>Union</t>
  </si>
  <si>
    <t>Wallowa</t>
  </si>
  <si>
    <t>Wasco</t>
  </si>
  <si>
    <t>Washington</t>
  </si>
  <si>
    <t>Wheeler</t>
  </si>
  <si>
    <t>Yamhill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</si>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</sst>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3" fillId="0" borderId="0"/>
  </cellStyleXfs>
  <cellXfs count="14">
    <xf numFmtId="0" fontId="0" fillId="0" borderId="0" xfId="0"/>
    <xf numFmtId="0" fontId="2" fillId="0" borderId="0" xfId="0" applyFont="1" applyAlignment="1">
      <alignment wrapText="1"/>
    </xf>
    <xf numFmtId="0" fontId="2" fillId="2" borderId="0" xfId="0" applyFont="1" applyFill="1" applyAlignment="1">
      <alignment wrapText="1"/>
    </xf>
    <xf numFmtId="0" fontId="2" fillId="3" borderId="0" xfId="0" applyFont="1" applyFill="1" applyAlignment="1">
      <alignment wrapText="1"/>
    </xf>
    <xf numFmtId="0" fontId="4" fillId="0" borderId="0" xfId="2" applyFont="1" applyAlignment="1">
      <alignment horizontal="left" vertical="top" wrapText="1"/>
    </xf>
    <xf numFmtId="164" fontId="0" fillId="0" borderId="0" xfId="0" applyNumberFormat="1"/>
    <xf numFmtId="0" fontId="4" fillId="4" borderId="0" xfId="2" applyFont="1" applyFill="1" applyAlignment="1">
      <alignment horizontal="left" vertical="top" wrapText="1"/>
    </xf>
    <xf numFmtId="0" fontId="4" fillId="5" borderId="0" xfId="2" applyFont="1" applyFill="1" applyAlignment="1">
      <alignment horizontal="left" vertical="top" wrapText="1"/>
    </xf>
    <xf numFmtId="164" fontId="0" fillId="4" borderId="0" xfId="0" applyNumberFormat="1" applyFill="1"/>
    <xf numFmtId="0" fontId="5" fillId="0" borderId="0" xfId="2" applyFont="1" applyAlignment="1">
      <alignment horizontal="right" vertical="top" wrapText="1"/>
    </xf>
    <xf numFmtId="164" fontId="2" fillId="0" borderId="0" xfId="0" applyNumberFormat="1" applyFont="1"/>
    <xf numFmtId="0" fontId="2" fillId="0" borderId="0" xfId="0" applyFont="1"/>
    <xf numFmtId="44" fontId="0" fillId="0" borderId="0" xfId="1" applyFont="1"/>
    <xf numFmtId="44" fontId="0" fillId="0" borderId="0" xfId="0" applyNumberFormat="1"/>
  </cellXfs>
  <cellStyles count="3">
    <cellStyle name="Currency" xfId="1" builtinId="4"/>
    <cellStyle name="Normal" xfId="0" builtinId="0"/>
    <cellStyle name="Normal_Resident births" xfId="2" xr:uid="{7FC64605-737A-471B-80B6-D717A1D6D81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4E41B4-905C-425E-B58B-982F97A09FE7}">
  <dimension ref="A3:M45"/>
  <sheetViews>
    <sheetView tabSelected="1" workbookViewId="0">
      <selection activeCell="D3" sqref="D3"/>
    </sheetView>
  </sheetViews>
  <sheetFormatPr defaultRowHeight="14.5" x14ac:dyDescent="0.35"/>
  <cols>
    <col min="1" max="1" width="16.81640625" customWidth="1"/>
    <col min="2" max="3" width="10" bestFit="1" customWidth="1"/>
    <col min="4" max="4" width="11.54296875" bestFit="1" customWidth="1"/>
    <col min="5" max="6" width="10" bestFit="1" customWidth="1"/>
    <col min="7" max="7" width="11.1796875" bestFit="1" customWidth="1"/>
    <col min="8" max="8" width="11.54296875" bestFit="1" customWidth="1"/>
    <col min="12" max="12" width="13.6328125" bestFit="1" customWidth="1"/>
    <col min="13" max="13" width="9.1796875" bestFit="1" customWidth="1"/>
  </cols>
  <sheetData>
    <row r="3" spans="1:8" s="1" customFormat="1" ht="43.5" x14ac:dyDescent="0.35">
      <c r="A3" s="1" t="s">
        <v>0</v>
      </c>
      <c r="B3" s="2" t="s">
        <v>1</v>
      </c>
      <c r="C3" s="2" t="s">
        <v>2</v>
      </c>
      <c r="D3" s="2" t="s">
        <v>3</v>
      </c>
      <c r="E3" s="3" t="s">
        <v>4</v>
      </c>
      <c r="F3" s="3" t="s">
        <v>5</v>
      </c>
      <c r="G3" s="3" t="s">
        <v>6</v>
      </c>
      <c r="H3" s="1" t="s">
        <v>7</v>
      </c>
    </row>
    <row r="4" spans="1:8" x14ac:dyDescent="0.35">
      <c r="A4" s="4" t="s">
        <v>8</v>
      </c>
      <c r="B4" s="5">
        <v>3513</v>
      </c>
      <c r="C4" s="5">
        <v>5000</v>
      </c>
      <c r="D4" s="5">
        <f>SUM(B4:C4)</f>
        <v>8513</v>
      </c>
      <c r="E4" s="5">
        <v>3927</v>
      </c>
      <c r="F4" s="5">
        <v>5000</v>
      </c>
      <c r="G4" s="5">
        <f>SUM(E4:F4)</f>
        <v>8927</v>
      </c>
      <c r="H4" s="5">
        <f>G4-D4</f>
        <v>414</v>
      </c>
    </row>
    <row r="5" spans="1:8" x14ac:dyDescent="0.35">
      <c r="A5" s="4" t="s">
        <v>9</v>
      </c>
      <c r="B5" s="5">
        <v>14100</v>
      </c>
      <c r="C5" s="5">
        <v>5000</v>
      </c>
      <c r="D5" s="5">
        <f t="shared" ref="D5:D39" si="0">SUM(B5:C5)</f>
        <v>19100</v>
      </c>
      <c r="E5" s="5">
        <v>16604</v>
      </c>
      <c r="F5" s="5">
        <v>5000</v>
      </c>
      <c r="G5" s="5">
        <f t="shared" ref="G5:G36" si="1">SUM(E5:F5)</f>
        <v>21604</v>
      </c>
      <c r="H5" s="5">
        <f t="shared" ref="H5:H39" si="2">G5-D5</f>
        <v>2504</v>
      </c>
    </row>
    <row r="6" spans="1:8" x14ac:dyDescent="0.35">
      <c r="A6" s="4" t="s">
        <v>10</v>
      </c>
      <c r="B6" s="5">
        <v>85569</v>
      </c>
      <c r="C6" s="5">
        <v>5000</v>
      </c>
      <c r="D6" s="5">
        <f t="shared" si="0"/>
        <v>90569</v>
      </c>
      <c r="E6" s="5">
        <v>73902</v>
      </c>
      <c r="F6" s="5">
        <v>5000</v>
      </c>
      <c r="G6" s="5">
        <f t="shared" si="1"/>
        <v>78902</v>
      </c>
      <c r="H6" s="5">
        <f t="shared" si="2"/>
        <v>-11667</v>
      </c>
    </row>
    <row r="7" spans="1:8" x14ac:dyDescent="0.35">
      <c r="A7" s="4" t="s">
        <v>11</v>
      </c>
      <c r="B7" s="5">
        <v>7297</v>
      </c>
      <c r="C7" s="5">
        <v>5000</v>
      </c>
      <c r="D7" s="5">
        <f t="shared" si="0"/>
        <v>12297</v>
      </c>
      <c r="E7" s="5">
        <v>8893</v>
      </c>
      <c r="F7" s="5">
        <v>5000</v>
      </c>
      <c r="G7" s="5">
        <f t="shared" si="1"/>
        <v>13893</v>
      </c>
      <c r="H7" s="5">
        <f t="shared" si="2"/>
        <v>1596</v>
      </c>
    </row>
    <row r="8" spans="1:8" x14ac:dyDescent="0.35">
      <c r="A8" s="4" t="s">
        <v>12</v>
      </c>
      <c r="B8" s="5">
        <v>11059</v>
      </c>
      <c r="C8" s="5">
        <v>5000</v>
      </c>
      <c r="D8" s="5">
        <f t="shared" si="0"/>
        <v>16059</v>
      </c>
      <c r="E8" s="5">
        <v>12091</v>
      </c>
      <c r="F8" s="5">
        <v>5000</v>
      </c>
      <c r="G8" s="5">
        <f t="shared" si="1"/>
        <v>17091</v>
      </c>
      <c r="H8" s="5">
        <f t="shared" si="2"/>
        <v>1032</v>
      </c>
    </row>
    <row r="9" spans="1:8" x14ac:dyDescent="0.35">
      <c r="A9" s="4" t="s">
        <v>13</v>
      </c>
      <c r="B9" s="5">
        <v>12299</v>
      </c>
      <c r="C9" s="5">
        <v>5000</v>
      </c>
      <c r="D9" s="5">
        <f t="shared" si="0"/>
        <v>17299</v>
      </c>
      <c r="E9" s="5">
        <v>16116</v>
      </c>
      <c r="F9" s="5">
        <v>5000</v>
      </c>
      <c r="G9" s="5">
        <f t="shared" si="1"/>
        <v>21116</v>
      </c>
      <c r="H9" s="5">
        <f t="shared" si="2"/>
        <v>3817</v>
      </c>
    </row>
    <row r="10" spans="1:8" x14ac:dyDescent="0.35">
      <c r="A10" s="4" t="s">
        <v>14</v>
      </c>
      <c r="B10" s="5">
        <v>5518</v>
      </c>
      <c r="C10" s="5">
        <v>5000</v>
      </c>
      <c r="D10" s="5">
        <f t="shared" si="0"/>
        <v>10518</v>
      </c>
      <c r="E10" s="5">
        <v>6021</v>
      </c>
      <c r="F10" s="5">
        <v>5000</v>
      </c>
      <c r="G10" s="5">
        <f t="shared" si="1"/>
        <v>11021</v>
      </c>
      <c r="H10" s="5">
        <f t="shared" si="2"/>
        <v>503</v>
      </c>
    </row>
    <row r="11" spans="1:8" x14ac:dyDescent="0.35">
      <c r="A11" s="6" t="s">
        <v>15</v>
      </c>
      <c r="B11" s="5">
        <v>3604</v>
      </c>
      <c r="C11" s="5">
        <v>5000</v>
      </c>
      <c r="D11" s="5">
        <f t="shared" si="0"/>
        <v>8604</v>
      </c>
      <c r="E11" s="5">
        <v>5564</v>
      </c>
      <c r="F11" s="5">
        <v>5000</v>
      </c>
      <c r="G11" s="5">
        <f t="shared" si="1"/>
        <v>10564</v>
      </c>
      <c r="H11" s="5">
        <f t="shared" si="2"/>
        <v>1960</v>
      </c>
    </row>
    <row r="12" spans="1:8" x14ac:dyDescent="0.35">
      <c r="A12" s="4" t="s">
        <v>16</v>
      </c>
      <c r="B12" s="5">
        <v>43246</v>
      </c>
      <c r="C12" s="5">
        <v>5000</v>
      </c>
      <c r="D12" s="5">
        <f t="shared" si="0"/>
        <v>48246</v>
      </c>
      <c r="E12" s="5">
        <v>32897</v>
      </c>
      <c r="F12" s="5">
        <v>5000</v>
      </c>
      <c r="G12" s="5">
        <f t="shared" si="1"/>
        <v>37897</v>
      </c>
      <c r="H12" s="5">
        <f t="shared" si="2"/>
        <v>-10349</v>
      </c>
    </row>
    <row r="13" spans="1:8" x14ac:dyDescent="0.35">
      <c r="A13" s="4" t="s">
        <v>17</v>
      </c>
      <c r="B13" s="5">
        <v>23019</v>
      </c>
      <c r="C13" s="5">
        <v>5000</v>
      </c>
      <c r="D13" s="5">
        <f t="shared" si="0"/>
        <v>28019</v>
      </c>
      <c r="E13" s="5">
        <v>28070</v>
      </c>
      <c r="F13" s="5">
        <v>5000</v>
      </c>
      <c r="G13" s="5">
        <f t="shared" si="1"/>
        <v>33070</v>
      </c>
      <c r="H13" s="5">
        <f t="shared" si="2"/>
        <v>5051</v>
      </c>
    </row>
    <row r="14" spans="1:8" x14ac:dyDescent="0.35">
      <c r="A14" s="7" t="s">
        <v>18</v>
      </c>
      <c r="B14" s="5">
        <v>518</v>
      </c>
      <c r="C14" s="5">
        <v>5000</v>
      </c>
      <c r="D14" s="5">
        <f t="shared" si="0"/>
        <v>5518</v>
      </c>
      <c r="E14" s="8">
        <v>710</v>
      </c>
      <c r="F14" s="5">
        <v>5000</v>
      </c>
      <c r="G14" s="5">
        <f t="shared" si="1"/>
        <v>5710</v>
      </c>
      <c r="H14" s="5">
        <f t="shared" si="2"/>
        <v>192</v>
      </c>
    </row>
    <row r="15" spans="1:8" x14ac:dyDescent="0.35">
      <c r="A15" s="4" t="s">
        <v>19</v>
      </c>
      <c r="B15" s="5">
        <v>1644</v>
      </c>
      <c r="C15" s="5">
        <v>5000</v>
      </c>
      <c r="D15" s="5">
        <f t="shared" si="0"/>
        <v>6644</v>
      </c>
      <c r="E15" s="5">
        <v>2405</v>
      </c>
      <c r="F15" s="5">
        <v>5000</v>
      </c>
      <c r="G15" s="5">
        <f t="shared" si="1"/>
        <v>7405</v>
      </c>
      <c r="H15" s="5">
        <f t="shared" si="2"/>
        <v>761</v>
      </c>
    </row>
    <row r="16" spans="1:8" x14ac:dyDescent="0.35">
      <c r="A16" s="4" t="s">
        <v>20</v>
      </c>
      <c r="B16" s="5">
        <v>1938</v>
      </c>
      <c r="C16" s="5">
        <v>5000</v>
      </c>
      <c r="D16" s="5">
        <f t="shared" si="0"/>
        <v>6938</v>
      </c>
      <c r="E16" s="5">
        <v>1715</v>
      </c>
      <c r="F16" s="5">
        <v>5000</v>
      </c>
      <c r="G16" s="5">
        <f t="shared" si="1"/>
        <v>6715</v>
      </c>
      <c r="H16" s="5">
        <f t="shared" si="2"/>
        <v>-223</v>
      </c>
    </row>
    <row r="17" spans="1:8" x14ac:dyDescent="0.35">
      <c r="A17" s="4" t="s">
        <v>21</v>
      </c>
      <c r="B17" s="5">
        <v>5271</v>
      </c>
      <c r="C17" s="5">
        <v>5000</v>
      </c>
      <c r="D17" s="5">
        <f t="shared" si="0"/>
        <v>10271</v>
      </c>
      <c r="E17" s="5">
        <v>8695</v>
      </c>
      <c r="F17" s="5">
        <v>5000</v>
      </c>
      <c r="G17" s="5">
        <f t="shared" si="1"/>
        <v>13695</v>
      </c>
      <c r="H17" s="5">
        <f t="shared" si="2"/>
        <v>3424</v>
      </c>
    </row>
    <row r="18" spans="1:8" x14ac:dyDescent="0.35">
      <c r="A18" s="4" t="s">
        <v>22</v>
      </c>
      <c r="B18" s="5">
        <v>50702</v>
      </c>
      <c r="C18" s="5">
        <v>5000</v>
      </c>
      <c r="D18" s="5">
        <f t="shared" si="0"/>
        <v>55702</v>
      </c>
      <c r="E18" s="5">
        <v>45104</v>
      </c>
      <c r="F18" s="5">
        <v>5000</v>
      </c>
      <c r="G18" s="5">
        <f t="shared" si="1"/>
        <v>50104</v>
      </c>
      <c r="H18" s="5">
        <f t="shared" si="2"/>
        <v>-5598</v>
      </c>
    </row>
    <row r="19" spans="1:8" x14ac:dyDescent="0.35">
      <c r="A19" s="4" t="s">
        <v>23</v>
      </c>
      <c r="B19" s="5">
        <v>6352</v>
      </c>
      <c r="C19" s="5">
        <v>5000</v>
      </c>
      <c r="D19" s="5">
        <f t="shared" si="0"/>
        <v>11352</v>
      </c>
      <c r="E19" s="5">
        <v>8329</v>
      </c>
      <c r="F19" s="5">
        <v>5000</v>
      </c>
      <c r="G19" s="5">
        <f t="shared" si="1"/>
        <v>13329</v>
      </c>
      <c r="H19" s="5">
        <f t="shared" si="2"/>
        <v>1977</v>
      </c>
    </row>
    <row r="20" spans="1:8" x14ac:dyDescent="0.35">
      <c r="A20" s="4" t="s">
        <v>24</v>
      </c>
      <c r="B20" s="5">
        <v>19033</v>
      </c>
      <c r="C20" s="5">
        <v>5000</v>
      </c>
      <c r="D20" s="5">
        <f t="shared" si="0"/>
        <v>24033</v>
      </c>
      <c r="E20" s="5">
        <v>22437</v>
      </c>
      <c r="F20" s="5">
        <v>5000</v>
      </c>
      <c r="G20" s="5">
        <f t="shared" si="1"/>
        <v>27437</v>
      </c>
      <c r="H20" s="5">
        <f t="shared" si="2"/>
        <v>3404</v>
      </c>
    </row>
    <row r="21" spans="1:8" x14ac:dyDescent="0.35">
      <c r="A21" s="4" t="s">
        <v>25</v>
      </c>
      <c r="B21" s="5">
        <v>17501</v>
      </c>
      <c r="C21" s="5">
        <v>5000</v>
      </c>
      <c r="D21" s="5">
        <f t="shared" si="0"/>
        <v>22501</v>
      </c>
      <c r="E21" s="5">
        <v>17764</v>
      </c>
      <c r="F21" s="5">
        <v>5000</v>
      </c>
      <c r="G21" s="5">
        <f t="shared" si="1"/>
        <v>22764</v>
      </c>
      <c r="H21" s="5">
        <f t="shared" si="2"/>
        <v>263</v>
      </c>
    </row>
    <row r="22" spans="1:8" x14ac:dyDescent="0.35">
      <c r="A22" s="4" t="s">
        <v>26</v>
      </c>
      <c r="B22" s="5">
        <v>1779</v>
      </c>
      <c r="C22" s="5">
        <v>5000</v>
      </c>
      <c r="D22" s="5">
        <f t="shared" si="0"/>
        <v>6779</v>
      </c>
      <c r="E22" s="5">
        <v>2371</v>
      </c>
      <c r="F22" s="5">
        <v>5000</v>
      </c>
      <c r="G22" s="5">
        <f t="shared" si="1"/>
        <v>7371</v>
      </c>
      <c r="H22" s="5">
        <f t="shared" si="2"/>
        <v>592</v>
      </c>
    </row>
    <row r="23" spans="1:8" x14ac:dyDescent="0.35">
      <c r="A23" s="4" t="s">
        <v>27</v>
      </c>
      <c r="B23" s="5">
        <v>71132</v>
      </c>
      <c r="C23" s="5">
        <v>5000</v>
      </c>
      <c r="D23" s="5">
        <f t="shared" si="0"/>
        <v>76132</v>
      </c>
      <c r="E23" s="5">
        <v>72912</v>
      </c>
      <c r="F23" s="5">
        <v>5000</v>
      </c>
      <c r="G23" s="5">
        <f t="shared" si="1"/>
        <v>77912</v>
      </c>
      <c r="H23" s="5">
        <f t="shared" si="2"/>
        <v>1780</v>
      </c>
    </row>
    <row r="24" spans="1:8" x14ac:dyDescent="0.35">
      <c r="A24" s="4" t="s">
        <v>28</v>
      </c>
      <c r="B24" s="5">
        <v>8582</v>
      </c>
      <c r="C24" s="5">
        <v>5000</v>
      </c>
      <c r="D24" s="5">
        <f t="shared" si="0"/>
        <v>13582</v>
      </c>
      <c r="E24" s="5">
        <v>12132</v>
      </c>
      <c r="F24" s="5">
        <v>5000</v>
      </c>
      <c r="G24" s="5">
        <f t="shared" si="1"/>
        <v>17132</v>
      </c>
      <c r="H24" s="5">
        <f t="shared" si="2"/>
        <v>3550</v>
      </c>
    </row>
    <row r="25" spans="1:8" x14ac:dyDescent="0.35">
      <c r="A25" s="4" t="s">
        <v>29</v>
      </c>
      <c r="B25" s="5">
        <v>32007</v>
      </c>
      <c r="C25" s="5">
        <v>5000</v>
      </c>
      <c r="D25" s="5">
        <f t="shared" si="0"/>
        <v>37007</v>
      </c>
      <c r="E25" s="5">
        <v>27589</v>
      </c>
      <c r="F25" s="5">
        <v>5000</v>
      </c>
      <c r="G25" s="5">
        <f t="shared" si="1"/>
        <v>32589</v>
      </c>
      <c r="H25" s="5">
        <f t="shared" si="2"/>
        <v>-4418</v>
      </c>
    </row>
    <row r="26" spans="1:8" x14ac:dyDescent="0.35">
      <c r="A26" s="4" t="s">
        <v>30</v>
      </c>
      <c r="B26" s="5">
        <v>8289</v>
      </c>
      <c r="C26" s="5">
        <v>5000</v>
      </c>
      <c r="D26" s="5">
        <f t="shared" si="0"/>
        <v>13289</v>
      </c>
      <c r="E26" s="5">
        <v>10637</v>
      </c>
      <c r="F26" s="5">
        <v>5000</v>
      </c>
      <c r="G26" s="5">
        <f t="shared" si="1"/>
        <v>15637</v>
      </c>
      <c r="H26" s="5">
        <f t="shared" si="2"/>
        <v>2348</v>
      </c>
    </row>
    <row r="27" spans="1:8" x14ac:dyDescent="0.35">
      <c r="A27" s="4" t="s">
        <v>31</v>
      </c>
      <c r="B27" s="5">
        <v>86785</v>
      </c>
      <c r="C27" s="5">
        <v>5000</v>
      </c>
      <c r="D27" s="5">
        <f t="shared" si="0"/>
        <v>91785</v>
      </c>
      <c r="E27" s="5">
        <v>89989</v>
      </c>
      <c r="F27" s="5">
        <v>5000</v>
      </c>
      <c r="G27" s="5">
        <f t="shared" si="1"/>
        <v>94989</v>
      </c>
      <c r="H27" s="5">
        <f t="shared" si="2"/>
        <v>3204</v>
      </c>
    </row>
    <row r="28" spans="1:8" x14ac:dyDescent="0.35">
      <c r="A28" s="4" t="s">
        <v>32</v>
      </c>
      <c r="B28" s="5">
        <v>3986</v>
      </c>
      <c r="C28" s="5">
        <v>5000</v>
      </c>
      <c r="D28" s="5">
        <f t="shared" si="0"/>
        <v>8986</v>
      </c>
      <c r="E28" s="5">
        <v>4885</v>
      </c>
      <c r="F28" s="5">
        <v>5000</v>
      </c>
      <c r="G28" s="5">
        <f t="shared" si="1"/>
        <v>9885</v>
      </c>
      <c r="H28" s="5">
        <f t="shared" si="2"/>
        <v>899</v>
      </c>
    </row>
    <row r="29" spans="1:8" x14ac:dyDescent="0.35">
      <c r="A29" s="4" t="s">
        <v>33</v>
      </c>
      <c r="B29" s="5">
        <v>169652</v>
      </c>
      <c r="C29" s="5">
        <v>5000</v>
      </c>
      <c r="D29" s="5">
        <f t="shared" si="0"/>
        <v>174652</v>
      </c>
      <c r="E29" s="5">
        <v>172997</v>
      </c>
      <c r="F29" s="5">
        <v>5000</v>
      </c>
      <c r="G29" s="5">
        <f t="shared" si="1"/>
        <v>177997</v>
      </c>
      <c r="H29" s="5">
        <f t="shared" si="2"/>
        <v>3345</v>
      </c>
    </row>
    <row r="30" spans="1:8" x14ac:dyDescent="0.35">
      <c r="A30" s="4" t="s">
        <v>34</v>
      </c>
      <c r="B30" s="5">
        <v>20092</v>
      </c>
      <c r="C30" s="5">
        <v>5000</v>
      </c>
      <c r="D30" s="5">
        <f t="shared" si="0"/>
        <v>25092</v>
      </c>
      <c r="E30" s="5">
        <v>17258</v>
      </c>
      <c r="F30" s="5">
        <v>5000</v>
      </c>
      <c r="G30" s="5">
        <f t="shared" si="1"/>
        <v>22258</v>
      </c>
      <c r="H30" s="5">
        <f t="shared" si="2"/>
        <v>-2834</v>
      </c>
    </row>
    <row r="31" spans="1:8" x14ac:dyDescent="0.35">
      <c r="A31" s="7" t="s">
        <v>35</v>
      </c>
      <c r="B31" s="5">
        <v>586</v>
      </c>
      <c r="C31" s="5">
        <v>5000</v>
      </c>
      <c r="D31" s="5">
        <f t="shared" si="0"/>
        <v>5586</v>
      </c>
      <c r="E31" s="8">
        <v>596</v>
      </c>
      <c r="F31" s="5">
        <v>5000</v>
      </c>
      <c r="G31" s="5">
        <f t="shared" si="1"/>
        <v>5596</v>
      </c>
      <c r="H31" s="5">
        <f t="shared" si="2"/>
        <v>10</v>
      </c>
    </row>
    <row r="32" spans="1:8" x14ac:dyDescent="0.35">
      <c r="A32" s="4" t="s">
        <v>36</v>
      </c>
      <c r="B32" s="5">
        <v>5000</v>
      </c>
      <c r="C32" s="5">
        <v>5000</v>
      </c>
      <c r="D32" s="5">
        <f t="shared" si="0"/>
        <v>10000</v>
      </c>
      <c r="E32" s="5">
        <v>7709</v>
      </c>
      <c r="F32" s="5">
        <v>5000</v>
      </c>
      <c r="G32" s="5">
        <f t="shared" si="1"/>
        <v>12709</v>
      </c>
      <c r="H32" s="5">
        <f t="shared" si="2"/>
        <v>2709</v>
      </c>
    </row>
    <row r="33" spans="1:13" x14ac:dyDescent="0.35">
      <c r="A33" s="4" t="s">
        <v>37</v>
      </c>
      <c r="B33" s="5">
        <v>21579</v>
      </c>
      <c r="C33" s="5">
        <v>5000</v>
      </c>
      <c r="D33" s="5">
        <f t="shared" si="0"/>
        <v>26579</v>
      </c>
      <c r="E33" s="5">
        <v>23534</v>
      </c>
      <c r="F33" s="5">
        <v>5000</v>
      </c>
      <c r="G33" s="5">
        <f>SUM(E33:F33)</f>
        <v>28534</v>
      </c>
      <c r="H33" s="5">
        <f t="shared" si="2"/>
        <v>1955</v>
      </c>
    </row>
    <row r="34" spans="1:13" x14ac:dyDescent="0.35">
      <c r="A34" s="4" t="s">
        <v>38</v>
      </c>
      <c r="B34" s="5">
        <v>6014</v>
      </c>
      <c r="C34" s="5">
        <v>5000</v>
      </c>
      <c r="D34" s="5">
        <f t="shared" si="0"/>
        <v>11014</v>
      </c>
      <c r="E34" s="5">
        <v>5726</v>
      </c>
      <c r="F34" s="5">
        <v>5000</v>
      </c>
      <c r="G34" s="5">
        <f t="shared" si="1"/>
        <v>10726</v>
      </c>
      <c r="H34" s="5">
        <f t="shared" si="2"/>
        <v>-288</v>
      </c>
    </row>
    <row r="35" spans="1:13" x14ac:dyDescent="0.35">
      <c r="A35" s="6" t="s">
        <v>39</v>
      </c>
      <c r="B35" s="5">
        <v>1532</v>
      </c>
      <c r="C35" s="5">
        <v>5000</v>
      </c>
      <c r="D35" s="5">
        <f t="shared" si="0"/>
        <v>6532</v>
      </c>
      <c r="E35" s="5">
        <v>2251</v>
      </c>
      <c r="F35" s="5">
        <v>5000</v>
      </c>
      <c r="G35" s="5">
        <f t="shared" si="1"/>
        <v>7251</v>
      </c>
      <c r="H35" s="5">
        <f t="shared" si="2"/>
        <v>719</v>
      </c>
    </row>
    <row r="36" spans="1:13" x14ac:dyDescent="0.35">
      <c r="A36" s="7" t="s">
        <v>40</v>
      </c>
      <c r="B36" s="5">
        <v>5631</v>
      </c>
      <c r="C36" s="5">
        <v>5000</v>
      </c>
      <c r="D36" s="5">
        <f t="shared" si="0"/>
        <v>10631</v>
      </c>
      <c r="E36" s="8">
        <v>6764</v>
      </c>
      <c r="F36" s="5">
        <v>5000</v>
      </c>
      <c r="G36" s="5">
        <f t="shared" si="1"/>
        <v>11764</v>
      </c>
      <c r="H36" s="5">
        <f t="shared" si="2"/>
        <v>1133</v>
      </c>
    </row>
    <row r="37" spans="1:13" x14ac:dyDescent="0.35">
      <c r="A37" s="4" t="s">
        <v>41</v>
      </c>
      <c r="B37" s="5">
        <v>140866</v>
      </c>
      <c r="C37" s="5">
        <v>5000</v>
      </c>
      <c r="D37" s="5">
        <f t="shared" si="0"/>
        <v>145866</v>
      </c>
      <c r="E37" s="5">
        <v>127460</v>
      </c>
      <c r="F37" s="5">
        <v>5000</v>
      </c>
      <c r="G37" s="5">
        <f>SUM(E37:F37)</f>
        <v>132460</v>
      </c>
      <c r="H37" s="5">
        <f t="shared" si="2"/>
        <v>-13406</v>
      </c>
    </row>
    <row r="38" spans="1:13" x14ac:dyDescent="0.35">
      <c r="A38" s="4" t="s">
        <v>42</v>
      </c>
      <c r="B38" s="5">
        <v>202</v>
      </c>
      <c r="C38" s="5">
        <v>5000</v>
      </c>
      <c r="D38" s="5">
        <f t="shared" si="0"/>
        <v>5202</v>
      </c>
      <c r="E38" s="5">
        <v>513</v>
      </c>
      <c r="F38" s="5">
        <v>5000</v>
      </c>
      <c r="G38" s="5">
        <f>SUM(E38:F38)</f>
        <v>5513</v>
      </c>
      <c r="H38" s="5">
        <f t="shared" si="2"/>
        <v>311</v>
      </c>
    </row>
    <row r="39" spans="1:13" x14ac:dyDescent="0.35">
      <c r="A39" s="4" t="s">
        <v>43</v>
      </c>
      <c r="B39" s="5">
        <v>24101</v>
      </c>
      <c r="C39" s="5">
        <v>5000</v>
      </c>
      <c r="D39" s="5">
        <f t="shared" si="0"/>
        <v>29101</v>
      </c>
      <c r="E39" s="5">
        <v>23433</v>
      </c>
      <c r="F39" s="5">
        <v>5000</v>
      </c>
      <c r="G39" s="5">
        <f>SUM(E39:F39)</f>
        <v>28433</v>
      </c>
      <c r="H39" s="5">
        <f t="shared" si="2"/>
        <v>-668</v>
      </c>
    </row>
    <row r="40" spans="1:13" s="11" customFormat="1" x14ac:dyDescent="0.35">
      <c r="A40" s="9" t="s">
        <v>44</v>
      </c>
      <c r="B40" s="10">
        <f>SUM(B4:B39)</f>
        <v>919998</v>
      </c>
      <c r="C40" s="10">
        <f t="shared" ref="C40:E40" si="3">SUM(C4:C39)</f>
        <v>180000</v>
      </c>
      <c r="D40" s="10">
        <f t="shared" si="3"/>
        <v>1099998</v>
      </c>
      <c r="E40" s="10">
        <f t="shared" si="3"/>
        <v>920000</v>
      </c>
      <c r="F40" s="10">
        <f>SUM(F4:F39)</f>
        <v>180000</v>
      </c>
      <c r="G40" s="10">
        <f t="shared" ref="G40:H40" si="4">SUM(G4:G39)</f>
        <v>1100000</v>
      </c>
      <c r="H40" s="10">
        <f t="shared" si="4"/>
        <v>2</v>
      </c>
    </row>
    <row r="42" spans="1:13" x14ac:dyDescent="0.35">
      <c r="L42" s="12"/>
    </row>
    <row r="43" spans="1:13" x14ac:dyDescent="0.35">
      <c r="E43" s="5"/>
      <c r="G43" s="13"/>
    </row>
    <row r="45" spans="1:13" x14ac:dyDescent="0.35">
      <c r="F45" s="5"/>
      <c r="M45" s="5"/>
    </row>
  </sheetData>
  <autoFilter ref="A3:H40" xr:uid="{25443033-9F4D-469C-90EE-DFA0AB6A0F87}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Current (BR) vs Mod.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Mcfadden Shannon M</dc:creator>
  <cp:lastModifiedBy>Mcfadden Shannon M</cp:lastModifiedBy>
  <dcterms:created xsi:type="dcterms:W3CDTF">2022-04-13T17:51:59Z</dcterms:created>
  <dcterms:modified xsi:type="dcterms:W3CDTF">2022-04-13T17:52:29Z</dcterms:modified>
</cp:coreProperties>
</file>