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gancowling/Documents/CLHO Executive Director/CLHO Budget/FY 21-22/Dues/"/>
    </mc:Choice>
  </mc:AlternateContent>
  <xr:revisionPtr revIDLastSave="0" documentId="8_{755CE263-565F-3C41-8D03-D65B3071579B}" xr6:coauthVersionLast="46" xr6:coauthVersionMax="46" xr10:uidLastSave="{00000000-0000-0000-0000-000000000000}"/>
  <bookViews>
    <workbookView xWindow="780" yWindow="1000" windowWidth="27640" windowHeight="15200" xr2:uid="{6AF02CD7-8A18-374C-A44B-7609376FBBD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6" i="1"/>
  <c r="E43" i="1"/>
  <c r="D43" i="1"/>
  <c r="B43" i="1"/>
  <c r="G41" i="1"/>
  <c r="F41" i="1"/>
  <c r="G40" i="1"/>
  <c r="F40" i="1"/>
  <c r="G39" i="1"/>
  <c r="F39" i="1"/>
  <c r="G38" i="1"/>
  <c r="F38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H43" i="1" l="1"/>
  <c r="F43" i="1"/>
  <c r="G43" i="1"/>
</calcChain>
</file>

<file path=xl/sharedStrings.xml><?xml version="1.0" encoding="utf-8"?>
<sst xmlns="http://schemas.openxmlformats.org/spreadsheetml/2006/main" count="45" uniqueCount="45">
  <si>
    <t>County</t>
  </si>
  <si>
    <t>Certified Population Estimate July 1, 2019</t>
  </si>
  <si>
    <t>Certified Population Estimate July 1, 2020</t>
  </si>
  <si>
    <t>Base $250</t>
  </si>
  <si>
    <t>2020-21 Approved Dues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</si>
  <si>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</si>
  <si>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</si>
  <si>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</si>
  <si>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</si>
  <si>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</si>
  <si>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</si>
  <si>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</si>
  <si>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</si>
  <si>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</si>
  <si>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</si>
  <si>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</si>
  <si>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</si>
  <si>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</si>
  <si>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</si>
  <si>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</si>
  <si>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</si>
  <si>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</si>
  <si>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</si>
  <si>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</si>
  <si>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</si>
  <si>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</si>
  <si>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</si>
  <si>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</si>
  <si>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</si>
  <si>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</si>
  <si>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</si>
  <si>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</si>
  <si>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</si>
  <si>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</si>
  <si>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</si>
  <si>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</si>
  <si>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</si>
  <si>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</si>
  <si>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</si>
  <si>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</si>
  <si>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</si>
  <si>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TOTAL OREGON</t>
  </si>
  <si>
    <t>Base $750</t>
  </si>
  <si>
    <t>2021-22 Dues w/o Changes</t>
  </si>
  <si>
    <t>Budget Committee Rec: $750 base and .053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</si>
</sst>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1" fontId="3" fillId="0" borderId="5" xfId="0" applyNumberFormat="1" applyFont="1" applyBorder="1" applyAlignment="1">
      <alignment wrapText="1"/>
    </xf>
    <xf numFmtId="3" fontId="3" fillId="0" borderId="6" xfId="0" applyNumberFormat="1" applyFont="1" applyBorder="1"/>
    <xf numFmtId="3" fontId="3" fillId="0" borderId="6" xfId="0" applyNumberFormat="1" applyFont="1" applyBorder="1" applyAlignment="1">
      <alignment horizontal="center" wrapText="1"/>
    </xf>
    <xf numFmtId="164" fontId="0" fillId="0" borderId="6" xfId="0" applyNumberFormat="1" applyBorder="1"/>
    <xf numFmtId="164" fontId="6" fillId="0" borderId="7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9" xfId="0" applyBorder="1"/>
    <xf numFmtId="0" fontId="0" fillId="0" borderId="10" xfId="0" applyBorder="1"/>
    <xf numFmtId="164" fontId="6" fillId="2" borderId="4" xfId="0" applyNumberFormat="1" applyFont="1" applyFill="1" applyBorder="1" applyAlignment="1">
      <alignment wrapText="1"/>
    </xf>
    <xf numFmtId="0" fontId="0" fillId="0" borderId="0" xfId="0" applyBorder="1" applyAlignment="1">
      <alignment horizontal="center" wrapText="1"/>
    </xf>
    <xf numFmtId="3" fontId="7" fillId="0" borderId="8" xfId="0" applyNumberFormat="1" applyFont="1" applyBorder="1" applyAlignment="1">
      <alignment wrapText="1"/>
    </xf>
    <xf numFmtId="3" fontId="7" fillId="0" borderId="9" xfId="0" applyNumberFormat="1" applyFont="1" applyBorder="1" applyAlignment="1">
      <alignment wrapText="1"/>
    </xf>
    <xf numFmtId="3" fontId="5" fillId="0" borderId="9" xfId="0" applyNumberFormat="1" applyFont="1" applyBorder="1" applyAlignment="1">
      <alignment horizontal="center" wrapText="1"/>
    </xf>
    <xf numFmtId="164" fontId="6" fillId="2" borderId="10" xfId="0" applyNumberFormat="1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" fontId="0" fillId="0" borderId="14" xfId="0" applyNumberFormat="1" applyBorder="1" applyAlignment="1">
      <alignment wrapText="1"/>
    </xf>
    <xf numFmtId="1" fontId="0" fillId="0" borderId="15" xfId="0" applyNumberFormat="1" applyBorder="1" applyAlignment="1">
      <alignment wrapText="1"/>
    </xf>
    <xf numFmtId="3" fontId="0" fillId="0" borderId="15" xfId="0" applyNumberFormat="1" applyBorder="1" applyAlignment="1">
      <alignment horizontal="center" wrapText="1"/>
    </xf>
    <xf numFmtId="0" fontId="0" fillId="0" borderId="15" xfId="0" applyBorder="1"/>
    <xf numFmtId="0" fontId="0" fillId="2" borderId="16" xfId="0" applyFill="1" applyBorder="1"/>
    <xf numFmtId="3" fontId="4" fillId="0" borderId="15" xfId="0" applyNumberFormat="1" applyFont="1" applyBorder="1" applyAlignment="1">
      <alignment horizontal="center"/>
    </xf>
    <xf numFmtId="7" fontId="5" fillId="0" borderId="15" xfId="1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wrapText="1"/>
    </xf>
    <xf numFmtId="164" fontId="6" fillId="2" borderId="16" xfId="0" applyNumberFormat="1" applyFont="1" applyFill="1" applyBorder="1" applyAlignment="1">
      <alignment wrapText="1"/>
    </xf>
    <xf numFmtId="7" fontId="5" fillId="0" borderId="15" xfId="1" applyNumberFormat="1" applyFont="1" applyFill="1" applyBorder="1" applyAlignment="1">
      <alignment horizontal="center" wrapText="1"/>
    </xf>
    <xf numFmtId="1" fontId="0" fillId="0" borderId="17" xfId="0" applyNumberFormat="1" applyBorder="1" applyAlignment="1">
      <alignment wrapText="1"/>
    </xf>
    <xf numFmtId="3" fontId="4" fillId="0" borderId="18" xfId="0" applyNumberFormat="1" applyFont="1" applyBorder="1" applyAlignment="1">
      <alignment horizontal="center"/>
    </xf>
    <xf numFmtId="7" fontId="5" fillId="0" borderId="18" xfId="1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49FA-3B62-584F-A0CB-B83EF944ADB9}">
  <dimension ref="A1:H43"/>
  <sheetViews>
    <sheetView tabSelected="1" workbookViewId="0">
      <selection activeCell="H13" sqref="H13"/>
    </sheetView>
  </sheetViews>
  <sheetFormatPr baseColWidth="10" defaultRowHeight="16" x14ac:dyDescent="0.2"/>
  <cols>
    <col min="1" max="1" width="16.33203125" customWidth="1"/>
    <col min="7" max="7" width="13.1640625" customWidth="1"/>
    <col min="8" max="8" width="17.33203125" customWidth="1"/>
  </cols>
  <sheetData>
    <row r="1" spans="1:8" x14ac:dyDescent="0.2">
      <c r="A1" s="9"/>
      <c r="B1" s="10"/>
      <c r="C1" s="10"/>
      <c r="D1" s="10"/>
      <c r="E1" s="10"/>
    </row>
    <row r="2" spans="1:8" x14ac:dyDescent="0.2">
      <c r="A2" s="9"/>
      <c r="B2" s="10"/>
      <c r="C2" s="10"/>
      <c r="D2" s="10"/>
      <c r="E2" s="10"/>
    </row>
    <row r="3" spans="1:8" ht="17" thickBot="1" x14ac:dyDescent="0.25">
      <c r="A3" s="1"/>
      <c r="B3" s="2"/>
      <c r="C3" s="2"/>
      <c r="D3" s="3"/>
      <c r="E3" s="14"/>
    </row>
    <row r="4" spans="1:8" ht="70" x14ac:dyDescent="0.2">
      <c r="A4" s="19" t="s">
        <v>0</v>
      </c>
      <c r="B4" s="20" t="s">
        <v>1</v>
      </c>
      <c r="C4" s="20" t="s">
        <v>2</v>
      </c>
      <c r="D4" s="20" t="s">
        <v>3</v>
      </c>
      <c r="E4" s="20" t="s">
        <v>42</v>
      </c>
      <c r="F4" s="20" t="s">
        <v>4</v>
      </c>
      <c r="G4" s="20" t="s">
        <v>43</v>
      </c>
      <c r="H4" s="21" t="s">
        <v>44</v>
      </c>
    </row>
    <row r="5" spans="1:8" x14ac:dyDescent="0.2">
      <c r="A5" s="22"/>
      <c r="B5" s="23"/>
      <c r="C5" s="23"/>
      <c r="D5" s="24"/>
      <c r="E5" s="24"/>
      <c r="F5" s="25"/>
      <c r="G5" s="25"/>
      <c r="H5" s="26"/>
    </row>
    <row r="6" spans="1:8" ht="17" x14ac:dyDescent="0.2">
      <c r="A6" s="22" t="s">
        <v>5</v>
      </c>
      <c r="B6" s="27">
        <v>16820</v>
      </c>
      <c r="C6" s="27">
        <v>16910</v>
      </c>
      <c r="D6" s="28">
        <v>250</v>
      </c>
      <c r="E6" s="28">
        <v>750</v>
      </c>
      <c r="F6" s="29">
        <f t="shared" ref="F6:F36" si="0">0.0455*B6+D6</f>
        <v>1015.31</v>
      </c>
      <c r="G6" s="29">
        <f t="shared" ref="G6:G36" si="1">0.0455*C6+D6</f>
        <v>1019.405</v>
      </c>
      <c r="H6" s="30">
        <f>0.053*C6+E6</f>
        <v>1646.23</v>
      </c>
    </row>
    <row r="7" spans="1:8" ht="17" x14ac:dyDescent="0.2">
      <c r="A7" s="22" t="s">
        <v>6</v>
      </c>
      <c r="B7" s="27">
        <v>94360</v>
      </c>
      <c r="C7" s="27">
        <v>94665</v>
      </c>
      <c r="D7" s="28">
        <v>250</v>
      </c>
      <c r="E7" s="28">
        <v>750</v>
      </c>
      <c r="F7" s="29">
        <f t="shared" si="0"/>
        <v>4543.38</v>
      </c>
      <c r="G7" s="29">
        <f t="shared" si="1"/>
        <v>4557.2574999999997</v>
      </c>
      <c r="H7" s="30">
        <f t="shared" ref="H7:H41" si="2">0.053*C7+E7</f>
        <v>5767.2449999999999</v>
      </c>
    </row>
    <row r="8" spans="1:8" ht="17" x14ac:dyDescent="0.2">
      <c r="A8" s="22" t="s">
        <v>7</v>
      </c>
      <c r="B8" s="27">
        <v>423420</v>
      </c>
      <c r="C8" s="27">
        <v>426515</v>
      </c>
      <c r="D8" s="28">
        <v>250</v>
      </c>
      <c r="E8" s="28">
        <v>750</v>
      </c>
      <c r="F8" s="29">
        <f t="shared" si="0"/>
        <v>19515.61</v>
      </c>
      <c r="G8" s="29">
        <f t="shared" si="1"/>
        <v>19656.432499999999</v>
      </c>
      <c r="H8" s="30">
        <f t="shared" si="2"/>
        <v>23355.294999999998</v>
      </c>
    </row>
    <row r="9" spans="1:8" ht="17" x14ac:dyDescent="0.2">
      <c r="A9" s="22" t="s">
        <v>8</v>
      </c>
      <c r="B9" s="27">
        <v>39330</v>
      </c>
      <c r="C9" s="27">
        <v>39455</v>
      </c>
      <c r="D9" s="28">
        <v>250</v>
      </c>
      <c r="E9" s="28">
        <v>750</v>
      </c>
      <c r="F9" s="29">
        <f t="shared" si="0"/>
        <v>2039.5149999999999</v>
      </c>
      <c r="G9" s="29">
        <f t="shared" si="1"/>
        <v>2045.2024999999999</v>
      </c>
      <c r="H9" s="30">
        <f t="shared" si="2"/>
        <v>2841.1149999999998</v>
      </c>
    </row>
    <row r="10" spans="1:8" ht="17" x14ac:dyDescent="0.2">
      <c r="A10" s="22" t="s">
        <v>9</v>
      </c>
      <c r="B10" s="27">
        <v>52750</v>
      </c>
      <c r="C10" s="27">
        <v>53280</v>
      </c>
      <c r="D10" s="28">
        <v>250</v>
      </c>
      <c r="E10" s="28">
        <v>750</v>
      </c>
      <c r="F10" s="29">
        <f t="shared" si="0"/>
        <v>2650.125</v>
      </c>
      <c r="G10" s="29">
        <f t="shared" si="1"/>
        <v>2674.24</v>
      </c>
      <c r="H10" s="30">
        <f t="shared" si="2"/>
        <v>3573.84</v>
      </c>
    </row>
    <row r="11" spans="1:8" ht="17" x14ac:dyDescent="0.2">
      <c r="A11" s="22" t="s">
        <v>10</v>
      </c>
      <c r="B11" s="27">
        <v>63290</v>
      </c>
      <c r="C11" s="27">
        <v>63315</v>
      </c>
      <c r="D11" s="28">
        <v>250</v>
      </c>
      <c r="E11" s="28">
        <v>750</v>
      </c>
      <c r="F11" s="29">
        <f t="shared" si="0"/>
        <v>3129.6949999999997</v>
      </c>
      <c r="G11" s="29">
        <f t="shared" si="1"/>
        <v>3130.8325</v>
      </c>
      <c r="H11" s="30">
        <f t="shared" si="2"/>
        <v>4105.6949999999997</v>
      </c>
    </row>
    <row r="12" spans="1:8" ht="17" x14ac:dyDescent="0.2">
      <c r="A12" s="22" t="s">
        <v>11</v>
      </c>
      <c r="B12" s="27">
        <v>23440</v>
      </c>
      <c r="C12" s="27">
        <v>23440</v>
      </c>
      <c r="D12" s="28">
        <v>250</v>
      </c>
      <c r="E12" s="28">
        <v>750</v>
      </c>
      <c r="F12" s="29">
        <f t="shared" si="0"/>
        <v>1316.52</v>
      </c>
      <c r="G12" s="29">
        <f t="shared" si="1"/>
        <v>1316.52</v>
      </c>
      <c r="H12" s="30">
        <f t="shared" si="2"/>
        <v>1992.32</v>
      </c>
    </row>
    <row r="13" spans="1:8" ht="17" x14ac:dyDescent="0.2">
      <c r="A13" s="22" t="s">
        <v>12</v>
      </c>
      <c r="B13" s="27">
        <v>23000</v>
      </c>
      <c r="C13" s="27">
        <v>23005</v>
      </c>
      <c r="D13" s="28">
        <v>250</v>
      </c>
      <c r="E13" s="28">
        <v>750</v>
      </c>
      <c r="F13" s="29">
        <f t="shared" si="0"/>
        <v>1296.5</v>
      </c>
      <c r="G13" s="29">
        <f t="shared" si="1"/>
        <v>1296.7275</v>
      </c>
      <c r="H13" s="30">
        <f t="shared" si="2"/>
        <v>1969.2649999999999</v>
      </c>
    </row>
    <row r="14" spans="1:8" ht="17" x14ac:dyDescent="0.2">
      <c r="A14" s="22" t="s">
        <v>13</v>
      </c>
      <c r="B14" s="27">
        <v>193000</v>
      </c>
      <c r="C14" s="27">
        <v>197015</v>
      </c>
      <c r="D14" s="28">
        <v>250</v>
      </c>
      <c r="E14" s="28">
        <v>750</v>
      </c>
      <c r="F14" s="29">
        <f t="shared" si="0"/>
        <v>9031.5</v>
      </c>
      <c r="G14" s="29">
        <f t="shared" si="1"/>
        <v>9214.182499999999</v>
      </c>
      <c r="H14" s="30">
        <f t="shared" si="2"/>
        <v>11191.795</v>
      </c>
    </row>
    <row r="15" spans="1:8" ht="17" x14ac:dyDescent="0.2">
      <c r="A15" s="22" t="s">
        <v>14</v>
      </c>
      <c r="B15" s="27">
        <v>112250</v>
      </c>
      <c r="C15" s="27">
        <v>112530</v>
      </c>
      <c r="D15" s="28">
        <v>250</v>
      </c>
      <c r="E15" s="28">
        <v>750</v>
      </c>
      <c r="F15" s="29">
        <f t="shared" si="0"/>
        <v>5357.375</v>
      </c>
      <c r="G15" s="29">
        <f t="shared" si="1"/>
        <v>5370.1149999999998</v>
      </c>
      <c r="H15" s="30">
        <f t="shared" si="2"/>
        <v>6714.09</v>
      </c>
    </row>
    <row r="16" spans="1:8" ht="17" x14ac:dyDescent="0.2">
      <c r="A16" s="22" t="s">
        <v>15</v>
      </c>
      <c r="B16" s="27">
        <v>1990</v>
      </c>
      <c r="C16" s="27">
        <v>1990</v>
      </c>
      <c r="D16" s="28">
        <v>250</v>
      </c>
      <c r="E16" s="28">
        <v>750</v>
      </c>
      <c r="F16" s="29">
        <f t="shared" si="0"/>
        <v>340.54500000000002</v>
      </c>
      <c r="G16" s="29">
        <f t="shared" si="1"/>
        <v>340.54500000000002</v>
      </c>
      <c r="H16" s="30">
        <f t="shared" si="2"/>
        <v>855.47</v>
      </c>
    </row>
    <row r="17" spans="1:8" ht="17" x14ac:dyDescent="0.2">
      <c r="A17" s="22" t="s">
        <v>16</v>
      </c>
      <c r="B17" s="27">
        <v>7360</v>
      </c>
      <c r="C17" s="27">
        <v>7315</v>
      </c>
      <c r="D17" s="28">
        <v>250</v>
      </c>
      <c r="E17" s="28">
        <v>750</v>
      </c>
      <c r="F17" s="29">
        <f t="shared" si="0"/>
        <v>584.88</v>
      </c>
      <c r="G17" s="29">
        <f t="shared" si="1"/>
        <v>582.83249999999998</v>
      </c>
      <c r="H17" s="30">
        <f t="shared" si="2"/>
        <v>1137.6949999999999</v>
      </c>
    </row>
    <row r="18" spans="1:8" ht="17" x14ac:dyDescent="0.2">
      <c r="A18" s="22" t="s">
        <v>17</v>
      </c>
      <c r="B18" s="27">
        <v>7360</v>
      </c>
      <c r="C18" s="27">
        <v>7280</v>
      </c>
      <c r="D18" s="28">
        <v>250</v>
      </c>
      <c r="E18" s="28">
        <v>750</v>
      </c>
      <c r="F18" s="29">
        <f t="shared" si="0"/>
        <v>584.88</v>
      </c>
      <c r="G18" s="29">
        <f t="shared" si="1"/>
        <v>581.24</v>
      </c>
      <c r="H18" s="30">
        <f t="shared" si="2"/>
        <v>1135.8399999999999</v>
      </c>
    </row>
    <row r="19" spans="1:8" ht="17" x14ac:dyDescent="0.2">
      <c r="A19" s="22" t="s">
        <v>18</v>
      </c>
      <c r="B19" s="27">
        <v>25480</v>
      </c>
      <c r="C19" s="27">
        <v>25640</v>
      </c>
      <c r="D19" s="28">
        <v>250</v>
      </c>
      <c r="E19" s="28">
        <v>750</v>
      </c>
      <c r="F19" s="29">
        <f t="shared" si="0"/>
        <v>1409.34</v>
      </c>
      <c r="G19" s="29">
        <f t="shared" si="1"/>
        <v>1416.62</v>
      </c>
      <c r="H19" s="30">
        <f t="shared" si="2"/>
        <v>2108.92</v>
      </c>
    </row>
    <row r="20" spans="1:8" ht="17" x14ac:dyDescent="0.2">
      <c r="A20" s="22" t="s">
        <v>19</v>
      </c>
      <c r="B20" s="27">
        <v>221290</v>
      </c>
      <c r="C20" s="27">
        <v>223240</v>
      </c>
      <c r="D20" s="28">
        <v>250</v>
      </c>
      <c r="E20" s="28">
        <v>750</v>
      </c>
      <c r="F20" s="29">
        <f t="shared" si="0"/>
        <v>10318.695</v>
      </c>
      <c r="G20" s="29">
        <f t="shared" si="1"/>
        <v>10407.42</v>
      </c>
      <c r="H20" s="30">
        <f t="shared" si="2"/>
        <v>12581.72</v>
      </c>
    </row>
    <row r="21" spans="1:8" ht="17" x14ac:dyDescent="0.2">
      <c r="A21" s="22" t="s">
        <v>20</v>
      </c>
      <c r="B21" s="27">
        <v>23840</v>
      </c>
      <c r="C21" s="27">
        <v>24105</v>
      </c>
      <c r="D21" s="28">
        <v>250</v>
      </c>
      <c r="E21" s="28">
        <v>750</v>
      </c>
      <c r="F21" s="29">
        <f t="shared" si="0"/>
        <v>1334.72</v>
      </c>
      <c r="G21" s="29">
        <f t="shared" si="1"/>
        <v>1346.7774999999999</v>
      </c>
      <c r="H21" s="30">
        <f t="shared" si="2"/>
        <v>2027.5650000000001</v>
      </c>
    </row>
    <row r="22" spans="1:8" ht="17" x14ac:dyDescent="0.2">
      <c r="A22" s="22" t="s">
        <v>21</v>
      </c>
      <c r="B22" s="27">
        <v>86750</v>
      </c>
      <c r="C22" s="27">
        <v>86560</v>
      </c>
      <c r="D22" s="28">
        <v>250</v>
      </c>
      <c r="E22" s="28">
        <v>750</v>
      </c>
      <c r="F22" s="29">
        <f t="shared" si="0"/>
        <v>4197.125</v>
      </c>
      <c r="G22" s="29">
        <f t="shared" si="1"/>
        <v>4188.4799999999996</v>
      </c>
      <c r="H22" s="30">
        <f t="shared" si="2"/>
        <v>5337.68</v>
      </c>
    </row>
    <row r="23" spans="1:8" ht="17" x14ac:dyDescent="0.2">
      <c r="A23" s="22" t="s">
        <v>22</v>
      </c>
      <c r="B23" s="27">
        <v>68190</v>
      </c>
      <c r="C23" s="27">
        <v>68075</v>
      </c>
      <c r="D23" s="28">
        <v>250</v>
      </c>
      <c r="E23" s="28">
        <v>750</v>
      </c>
      <c r="F23" s="29">
        <f t="shared" si="0"/>
        <v>3352.645</v>
      </c>
      <c r="G23" s="29">
        <f t="shared" si="1"/>
        <v>3347.4124999999999</v>
      </c>
      <c r="H23" s="30">
        <f t="shared" si="2"/>
        <v>4357.9750000000004</v>
      </c>
    </row>
    <row r="24" spans="1:8" ht="17" x14ac:dyDescent="0.2">
      <c r="A24" s="22" t="s">
        <v>23</v>
      </c>
      <c r="B24" s="27">
        <v>8080</v>
      </c>
      <c r="C24" s="27">
        <v>8075</v>
      </c>
      <c r="D24" s="28">
        <v>250</v>
      </c>
      <c r="E24" s="28">
        <v>750</v>
      </c>
      <c r="F24" s="29">
        <f t="shared" si="0"/>
        <v>617.64</v>
      </c>
      <c r="G24" s="29">
        <f t="shared" si="1"/>
        <v>617.41249999999991</v>
      </c>
      <c r="H24" s="30">
        <f t="shared" si="2"/>
        <v>1177.9749999999999</v>
      </c>
    </row>
    <row r="25" spans="1:8" ht="17" x14ac:dyDescent="0.2">
      <c r="A25" s="22" t="s">
        <v>24</v>
      </c>
      <c r="B25" s="27">
        <v>378880</v>
      </c>
      <c r="C25" s="27">
        <v>381365</v>
      </c>
      <c r="D25" s="28">
        <v>250</v>
      </c>
      <c r="E25" s="28">
        <v>750</v>
      </c>
      <c r="F25" s="29">
        <f t="shared" si="0"/>
        <v>17489.04</v>
      </c>
      <c r="G25" s="29">
        <f t="shared" si="1"/>
        <v>17602.107499999998</v>
      </c>
      <c r="H25" s="30">
        <f t="shared" si="2"/>
        <v>20962.345000000001</v>
      </c>
    </row>
    <row r="26" spans="1:8" ht="17" x14ac:dyDescent="0.2">
      <c r="A26" s="22" t="s">
        <v>25</v>
      </c>
      <c r="B26" s="27">
        <v>48260</v>
      </c>
      <c r="C26" s="27">
        <v>48305</v>
      </c>
      <c r="D26" s="28">
        <v>250</v>
      </c>
      <c r="E26" s="28">
        <v>750</v>
      </c>
      <c r="F26" s="29">
        <f t="shared" si="0"/>
        <v>2445.83</v>
      </c>
      <c r="G26" s="29">
        <f t="shared" si="1"/>
        <v>2447.8775000000001</v>
      </c>
      <c r="H26" s="30">
        <f t="shared" si="2"/>
        <v>3310.165</v>
      </c>
    </row>
    <row r="27" spans="1:8" ht="17" x14ac:dyDescent="0.2">
      <c r="A27" s="22" t="s">
        <v>26</v>
      </c>
      <c r="B27" s="27">
        <v>126550</v>
      </c>
      <c r="C27" s="27">
        <v>127320</v>
      </c>
      <c r="D27" s="28">
        <v>250</v>
      </c>
      <c r="E27" s="28">
        <v>750</v>
      </c>
      <c r="F27" s="29">
        <f t="shared" si="0"/>
        <v>6008.0249999999996</v>
      </c>
      <c r="G27" s="29">
        <f t="shared" si="1"/>
        <v>6043.0599999999995</v>
      </c>
      <c r="H27" s="30">
        <f t="shared" si="2"/>
        <v>7497.96</v>
      </c>
    </row>
    <row r="28" spans="1:8" ht="17" x14ac:dyDescent="0.2">
      <c r="A28" s="22" t="s">
        <v>27</v>
      </c>
      <c r="B28" s="27">
        <v>32030</v>
      </c>
      <c r="C28" s="27">
        <v>32105</v>
      </c>
      <c r="D28" s="28">
        <v>250</v>
      </c>
      <c r="E28" s="28">
        <v>750</v>
      </c>
      <c r="F28" s="29">
        <f t="shared" si="0"/>
        <v>1707.365</v>
      </c>
      <c r="G28" s="29">
        <f t="shared" si="1"/>
        <v>1710.7774999999999</v>
      </c>
      <c r="H28" s="30">
        <f t="shared" si="2"/>
        <v>2451.5650000000001</v>
      </c>
    </row>
    <row r="29" spans="1:8" ht="17" x14ac:dyDescent="0.2">
      <c r="A29" s="22" t="s">
        <v>28</v>
      </c>
      <c r="B29" s="27">
        <v>347760</v>
      </c>
      <c r="C29" s="27">
        <v>349120</v>
      </c>
      <c r="D29" s="28">
        <v>250</v>
      </c>
      <c r="E29" s="28">
        <v>750</v>
      </c>
      <c r="F29" s="29">
        <f t="shared" si="0"/>
        <v>16073.08</v>
      </c>
      <c r="G29" s="29">
        <f t="shared" si="1"/>
        <v>16134.96</v>
      </c>
      <c r="H29" s="30">
        <f t="shared" si="2"/>
        <v>19253.36</v>
      </c>
    </row>
    <row r="30" spans="1:8" ht="17" x14ac:dyDescent="0.2">
      <c r="A30" s="22" t="s">
        <v>29</v>
      </c>
      <c r="B30" s="27">
        <v>12680</v>
      </c>
      <c r="C30" s="27">
        <v>12825</v>
      </c>
      <c r="D30" s="28">
        <v>250</v>
      </c>
      <c r="E30" s="28">
        <v>750</v>
      </c>
      <c r="F30" s="29">
        <f t="shared" si="0"/>
        <v>826.93999999999994</v>
      </c>
      <c r="G30" s="29">
        <f t="shared" si="1"/>
        <v>833.53750000000002</v>
      </c>
      <c r="H30" s="30">
        <f t="shared" si="2"/>
        <v>1429.7249999999999</v>
      </c>
    </row>
    <row r="31" spans="1:8" ht="17" x14ac:dyDescent="0.2">
      <c r="A31" s="22" t="s">
        <v>30</v>
      </c>
      <c r="B31" s="27">
        <v>821730</v>
      </c>
      <c r="C31" s="27">
        <v>829560</v>
      </c>
      <c r="D31" s="28">
        <v>250</v>
      </c>
      <c r="E31" s="28">
        <v>750</v>
      </c>
      <c r="F31" s="29">
        <f t="shared" si="0"/>
        <v>37638.714999999997</v>
      </c>
      <c r="G31" s="29">
        <f t="shared" si="1"/>
        <v>37994.979999999996</v>
      </c>
      <c r="H31" s="30">
        <f t="shared" si="2"/>
        <v>44716.68</v>
      </c>
    </row>
    <row r="32" spans="1:8" ht="17" x14ac:dyDescent="0.2">
      <c r="A32" s="22" t="s">
        <v>31</v>
      </c>
      <c r="B32" s="27">
        <v>82940</v>
      </c>
      <c r="C32" s="27">
        <v>83805</v>
      </c>
      <c r="D32" s="28">
        <v>250</v>
      </c>
      <c r="E32" s="28">
        <v>750</v>
      </c>
      <c r="F32" s="29">
        <f t="shared" si="0"/>
        <v>4023.77</v>
      </c>
      <c r="G32" s="29">
        <f t="shared" si="1"/>
        <v>4063.1275000000001</v>
      </c>
      <c r="H32" s="30">
        <f t="shared" si="2"/>
        <v>5191.665</v>
      </c>
    </row>
    <row r="33" spans="1:8" ht="17" x14ac:dyDescent="0.2">
      <c r="A33" s="22" t="s">
        <v>32</v>
      </c>
      <c r="B33" s="27">
        <v>1770</v>
      </c>
      <c r="C33" s="27">
        <v>1795</v>
      </c>
      <c r="D33" s="28">
        <v>250</v>
      </c>
      <c r="E33" s="28">
        <v>750</v>
      </c>
      <c r="F33" s="29">
        <f t="shared" si="0"/>
        <v>330.53499999999997</v>
      </c>
      <c r="G33" s="29">
        <f t="shared" si="1"/>
        <v>331.67250000000001</v>
      </c>
      <c r="H33" s="30">
        <f t="shared" si="2"/>
        <v>845.13499999999999</v>
      </c>
    </row>
    <row r="34" spans="1:8" ht="17" x14ac:dyDescent="0.2">
      <c r="A34" s="22" t="s">
        <v>33</v>
      </c>
      <c r="B34" s="27">
        <v>26500</v>
      </c>
      <c r="C34" s="27">
        <v>26530</v>
      </c>
      <c r="D34" s="28">
        <v>250</v>
      </c>
      <c r="E34" s="28">
        <v>750</v>
      </c>
      <c r="F34" s="29">
        <f t="shared" si="0"/>
        <v>1455.75</v>
      </c>
      <c r="G34" s="29">
        <f t="shared" si="1"/>
        <v>1457.115</v>
      </c>
      <c r="H34" s="30">
        <f t="shared" si="2"/>
        <v>2156.09</v>
      </c>
    </row>
    <row r="35" spans="1:8" ht="17" x14ac:dyDescent="0.2">
      <c r="A35" s="22" t="s">
        <v>34</v>
      </c>
      <c r="B35" s="27">
        <v>81160</v>
      </c>
      <c r="C35" s="27">
        <v>81495</v>
      </c>
      <c r="D35" s="28">
        <v>250</v>
      </c>
      <c r="E35" s="28">
        <v>750</v>
      </c>
      <c r="F35" s="29">
        <f t="shared" si="0"/>
        <v>3942.7799999999997</v>
      </c>
      <c r="G35" s="29">
        <f t="shared" si="1"/>
        <v>3958.0225</v>
      </c>
      <c r="H35" s="30">
        <f t="shared" si="2"/>
        <v>5069.2349999999997</v>
      </c>
    </row>
    <row r="36" spans="1:8" ht="17" x14ac:dyDescent="0.2">
      <c r="A36" s="22" t="s">
        <v>35</v>
      </c>
      <c r="B36" s="27">
        <v>26840</v>
      </c>
      <c r="C36" s="27">
        <v>26840</v>
      </c>
      <c r="D36" s="28">
        <v>250</v>
      </c>
      <c r="E36" s="28">
        <v>750</v>
      </c>
      <c r="F36" s="29">
        <f t="shared" si="0"/>
        <v>1471.22</v>
      </c>
      <c r="G36" s="29">
        <f t="shared" si="1"/>
        <v>1471.22</v>
      </c>
      <c r="H36" s="30">
        <f t="shared" si="2"/>
        <v>2172.52</v>
      </c>
    </row>
    <row r="37" spans="1:8" ht="17" x14ac:dyDescent="0.2">
      <c r="A37" s="22" t="s">
        <v>36</v>
      </c>
      <c r="B37" s="27"/>
      <c r="C37" s="27"/>
      <c r="D37" s="31"/>
      <c r="E37" s="28"/>
      <c r="F37" s="29"/>
      <c r="G37" s="29"/>
      <c r="H37" s="30">
        <f t="shared" si="2"/>
        <v>0</v>
      </c>
    </row>
    <row r="38" spans="1:8" ht="17" x14ac:dyDescent="0.2">
      <c r="A38" s="22" t="s">
        <v>37</v>
      </c>
      <c r="B38" s="27">
        <v>27240</v>
      </c>
      <c r="C38" s="27">
        <v>27295</v>
      </c>
      <c r="D38" s="28">
        <v>250</v>
      </c>
      <c r="E38" s="28">
        <v>750</v>
      </c>
      <c r="F38" s="29">
        <f>0.0455*B38+D38</f>
        <v>1489.42</v>
      </c>
      <c r="G38" s="29">
        <f>0.0455*C38+D38</f>
        <v>1491.9224999999999</v>
      </c>
      <c r="H38" s="30">
        <f t="shared" si="2"/>
        <v>2196.6350000000002</v>
      </c>
    </row>
    <row r="39" spans="1:8" ht="17" x14ac:dyDescent="0.2">
      <c r="A39" s="22" t="s">
        <v>38</v>
      </c>
      <c r="B39" s="27">
        <v>613410</v>
      </c>
      <c r="C39" s="27">
        <v>620080</v>
      </c>
      <c r="D39" s="28">
        <v>250</v>
      </c>
      <c r="E39" s="28">
        <v>750</v>
      </c>
      <c r="F39" s="29">
        <f>0.0455*B39+D39</f>
        <v>28160.154999999999</v>
      </c>
      <c r="G39" s="29">
        <f>0.0455*C39+D39</f>
        <v>28463.64</v>
      </c>
      <c r="H39" s="30">
        <f t="shared" si="2"/>
        <v>33614.239999999998</v>
      </c>
    </row>
    <row r="40" spans="1:8" ht="17" x14ac:dyDescent="0.2">
      <c r="A40" s="22" t="s">
        <v>39</v>
      </c>
      <c r="B40" s="27">
        <v>1440</v>
      </c>
      <c r="C40" s="27">
        <v>1440</v>
      </c>
      <c r="D40" s="28">
        <v>250</v>
      </c>
      <c r="E40" s="28">
        <v>750</v>
      </c>
      <c r="F40" s="29">
        <f>0.0455*B40+D40</f>
        <v>315.52</v>
      </c>
      <c r="G40" s="29">
        <f>0.0455*C40+D40</f>
        <v>315.52</v>
      </c>
      <c r="H40" s="30">
        <f t="shared" si="2"/>
        <v>826.31999999999994</v>
      </c>
    </row>
    <row r="41" spans="1:8" ht="18" thickBot="1" x14ac:dyDescent="0.25">
      <c r="A41" s="32" t="s">
        <v>40</v>
      </c>
      <c r="B41" s="33">
        <v>108060</v>
      </c>
      <c r="C41" s="33">
        <v>108605</v>
      </c>
      <c r="D41" s="34">
        <v>250</v>
      </c>
      <c r="E41" s="34">
        <v>750</v>
      </c>
      <c r="F41" s="35">
        <f>0.0455*B41+D41</f>
        <v>5166.7299999999996</v>
      </c>
      <c r="G41" s="35">
        <f>0.0455*C41+D41</f>
        <v>5191.5275000000001</v>
      </c>
      <c r="H41" s="30">
        <f t="shared" si="2"/>
        <v>6506.0649999999996</v>
      </c>
    </row>
    <row r="42" spans="1:8" x14ac:dyDescent="0.2">
      <c r="A42" s="15"/>
      <c r="B42" s="16"/>
      <c r="C42" s="16"/>
      <c r="D42" s="17"/>
      <c r="E42" s="17"/>
      <c r="F42" s="11"/>
      <c r="G42" s="12"/>
      <c r="H42" s="18"/>
    </row>
    <row r="43" spans="1:8" ht="17" thickBot="1" x14ac:dyDescent="0.25">
      <c r="A43" s="4" t="s">
        <v>41</v>
      </c>
      <c r="B43" s="5">
        <f>SUM(B2:B41)</f>
        <v>4229250</v>
      </c>
      <c r="C43" s="5"/>
      <c r="D43" s="6">
        <f>SUM(D6:D41)</f>
        <v>8750</v>
      </c>
      <c r="E43" s="6">
        <f>SUM(E4:E41)</f>
        <v>26250</v>
      </c>
      <c r="F43" s="7">
        <f>SUM(F6:F41)</f>
        <v>201180.875</v>
      </c>
      <c r="G43" s="8">
        <f>SUM(G5:G41)</f>
        <v>202620.72249999992</v>
      </c>
      <c r="H43" s="13">
        <f>SUM(H5:H41)</f>
        <v>252077.435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2021-04-09T17:34:00Z</dcterms:created>
  <dcterms:modified xsi:type="dcterms:W3CDTF">2021-04-09T21:41:07Z</dcterms:modified>
</cp:coreProperties>
</file>