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5915"/>
  <workbookPr autoCompressPictures="0"/>
  <bookViews>
    <workbookView xWindow="100" yWindow="60" windowWidth="23000" windowHeight="15920" tabRatio="850"/>
  </bookViews>
  <sheets>
    <sheet name="PE 41 RH" sheetId="11" r:id="rId1"/>
  </sheets>
  <definedNames>
    <definedName name="_xlnm.Print_Area" localSheetId="0">'PE 41 RH'!$A$1:$I$42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8" i="11" l="1"/>
  <c r="J8" i="11"/>
  <c r="D9" i="11"/>
  <c r="J9" i="11"/>
  <c r="D10" i="11"/>
  <c r="J10" i="11"/>
  <c r="D11" i="11"/>
  <c r="J11" i="11"/>
  <c r="D12" i="11"/>
  <c r="J12" i="11"/>
  <c r="D13" i="11"/>
  <c r="J13" i="11"/>
  <c r="D14" i="11"/>
  <c r="J14" i="11"/>
  <c r="D15" i="11"/>
  <c r="J15" i="11"/>
  <c r="D16" i="11"/>
  <c r="J16" i="11"/>
  <c r="D17" i="11"/>
  <c r="J17" i="11"/>
  <c r="D18" i="11"/>
  <c r="J18" i="11"/>
  <c r="D19" i="11"/>
  <c r="J19" i="11"/>
  <c r="D20" i="11"/>
  <c r="J20" i="11"/>
  <c r="D21" i="11"/>
  <c r="J21" i="11"/>
  <c r="D22" i="11"/>
  <c r="J22" i="11"/>
  <c r="D23" i="11"/>
  <c r="J23" i="11"/>
  <c r="D24" i="11"/>
  <c r="J24" i="11"/>
  <c r="D25" i="11"/>
  <c r="J25" i="11"/>
  <c r="D26" i="11"/>
  <c r="J26" i="11"/>
  <c r="D27" i="11"/>
  <c r="J27" i="11"/>
  <c r="D28" i="11"/>
  <c r="J28" i="11"/>
  <c r="D29" i="11"/>
  <c r="J29" i="11"/>
  <c r="D30" i="11"/>
  <c r="J30" i="11"/>
  <c r="D31" i="11"/>
  <c r="J31" i="11"/>
  <c r="D32" i="11"/>
  <c r="J32" i="11"/>
  <c r="D33" i="11"/>
  <c r="J33" i="11"/>
  <c r="D34" i="11"/>
  <c r="J34" i="11"/>
  <c r="D35" i="11"/>
  <c r="J35" i="11"/>
  <c r="D36" i="11"/>
  <c r="J36" i="11"/>
  <c r="D37" i="11"/>
  <c r="J37" i="11"/>
  <c r="D38" i="11"/>
  <c r="J38" i="11"/>
  <c r="D39" i="11"/>
  <c r="J39" i="11"/>
  <c r="D40" i="11"/>
  <c r="J40" i="11"/>
  <c r="D41" i="11"/>
  <c r="J41" i="11"/>
  <c r="D7" i="11"/>
  <c r="J7" i="11"/>
  <c r="G42" i="11"/>
  <c r="C42" i="11"/>
  <c r="J42" i="11"/>
  <c r="D42" i="11"/>
  <c r="B42" i="11"/>
</calcChain>
</file>

<file path=xl/sharedStrings.xml><?xml version="1.0" encoding="utf-8"?>
<sst xmlns="http://schemas.openxmlformats.org/spreadsheetml/2006/main" count="120" uniqueCount="45">
  <si>
    <t>BAKER</t>
  </si>
  <si>
    <t>BENTON</t>
  </si>
  <si>
    <t>CLACKAMAS</t>
  </si>
  <si>
    <t>CLATSOP</t>
  </si>
  <si>
    <t>COOS</t>
  </si>
  <si>
    <t>CROOK</t>
  </si>
  <si>
    <t>CURRY</t>
  </si>
  <si>
    <t>DESCHUTES</t>
  </si>
  <si>
    <t>DOUGLAS</t>
  </si>
  <si>
    <t>GRANT</t>
  </si>
  <si>
    <t>HOOD RIVER</t>
  </si>
  <si>
    <t>JACKSON</t>
  </si>
  <si>
    <t>JEFFERSON</t>
  </si>
  <si>
    <t>JOSEPHINE</t>
  </si>
  <si>
    <t>KLAMATH</t>
  </si>
  <si>
    <t>LAKE</t>
  </si>
  <si>
    <t>LINCOLN</t>
  </si>
  <si>
    <t>LINN</t>
  </si>
  <si>
    <t>MALHEUR</t>
  </si>
  <si>
    <t>MARION</t>
  </si>
  <si>
    <t>MORROW</t>
  </si>
  <si>
    <t>MULTNOMAH</t>
  </si>
  <si>
    <t>POLK</t>
  </si>
  <si>
    <t>PP of Southern OR</t>
  </si>
  <si>
    <t>TILLAMOOK</t>
  </si>
  <si>
    <t>UMATILLA</t>
  </si>
  <si>
    <t>UNION</t>
  </si>
  <si>
    <t>WALLOWA</t>
  </si>
  <si>
    <t>WASHINGTON</t>
  </si>
  <si>
    <t>WHEELER</t>
  </si>
  <si>
    <t>TOTAL</t>
  </si>
  <si>
    <t>NORTH CENTRAL^^</t>
  </si>
  <si>
    <t>YAMHILL</t>
  </si>
  <si>
    <t>Agency</t>
  </si>
  <si>
    <t>HARNEY</t>
  </si>
  <si>
    <t>LANE</t>
  </si>
  <si>
    <t>Reproductive Health PE41 - FY16 (July 15 - June 16) Distribution</t>
  </si>
  <si>
    <t>Subtotal</t>
  </si>
  <si>
    <t>COLUMBIA</t>
  </si>
  <si>
    <t xml:space="preserve">Title X </t>
  </si>
  <si>
    <t>Total FY16 Award</t>
  </si>
  <si>
    <t>Title V</t>
  </si>
  <si>
    <t>Total Award</t>
  </si>
  <si>
    <t>6 Mos (7/1/15 - 12/31/15)</t>
  </si>
  <si>
    <t>6 Mos (1/1/16 - 6/30/16)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</si>
</sst>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&quot;$&quot;* #,##0.00_);_(&quot;$&quot;* \(#,##0.00\);_(&quot;$&quot;* &quot;-&quot;??_);_(@_)"/>
    <numFmt numFmtId="165" formatCode="_(* #,##0.00_);_(* \(#,##0.00\);_(* &quot;-&quot;??_);_(@_)"/>
  </numFmts>
  <fonts count="9" x14ac:knownFonts="1">
    <font>
      <sz val="10"/>
      <name val="Times New Roman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Times New Roman"/>
    </font>
    <font>
      <b/>
      <sz val="14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19">
    <xf numFmtId="0" fontId="0" fillId="0" borderId="0"/>
    <xf numFmtId="0" fontId="3" fillId="0" borderId="0"/>
    <xf numFmtId="165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164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32">
    <xf numFmtId="0" fontId="0" fillId="0" borderId="0" xfId="0"/>
    <xf numFmtId="0" fontId="5" fillId="0" borderId="0" xfId="0" applyFont="1"/>
    <xf numFmtId="0" fontId="4" fillId="0" borderId="0" xfId="0" applyFont="1" applyAlignment="1"/>
    <xf numFmtId="0" fontId="5" fillId="0" borderId="0" xfId="0" applyFont="1" applyBorder="1"/>
    <xf numFmtId="0" fontId="5" fillId="0" borderId="0" xfId="0" applyFont="1" applyAlignment="1">
      <alignment vertical="center"/>
    </xf>
    <xf numFmtId="0" fontId="5" fillId="0" borderId="2" xfId="0" applyFont="1" applyBorder="1" applyAlignment="1"/>
    <xf numFmtId="0" fontId="5" fillId="0" borderId="2" xfId="0" applyFont="1" applyFill="1" applyBorder="1" applyAlignment="1"/>
    <xf numFmtId="0" fontId="5" fillId="0" borderId="0" xfId="0" applyFont="1" applyFill="1"/>
    <xf numFmtId="0" fontId="5" fillId="2" borderId="0" xfId="0" applyFont="1" applyFill="1"/>
    <xf numFmtId="0" fontId="4" fillId="0" borderId="0" xfId="0" applyFont="1"/>
    <xf numFmtId="0" fontId="5" fillId="0" borderId="3" xfId="0" applyFont="1" applyFill="1" applyBorder="1" applyAlignment="1"/>
    <xf numFmtId="0" fontId="5" fillId="0" borderId="0" xfId="0" applyFont="1" applyFill="1" applyBorder="1" applyAlignment="1"/>
    <xf numFmtId="164" fontId="5" fillId="0" borderId="1" xfId="12" applyFont="1" applyBorder="1" applyAlignment="1"/>
    <xf numFmtId="164" fontId="5" fillId="0" borderId="2" xfId="12" applyFont="1" applyBorder="1" applyAlignment="1"/>
    <xf numFmtId="164" fontId="5" fillId="0" borderId="2" xfId="12" applyFont="1" applyFill="1" applyBorder="1" applyAlignment="1"/>
    <xf numFmtId="164" fontId="4" fillId="0" borderId="1" xfId="0" applyNumberFormat="1" applyFont="1" applyFill="1" applyBorder="1" applyAlignment="1"/>
    <xf numFmtId="0" fontId="5" fillId="0" borderId="1" xfId="0" applyFont="1" applyBorder="1" applyAlignment="1"/>
    <xf numFmtId="0" fontId="5" fillId="0" borderId="2" xfId="0" applyFont="1" applyBorder="1" applyAlignment="1"/>
    <xf numFmtId="0" fontId="4" fillId="0" borderId="1" xfId="0" applyFont="1" applyFill="1" applyBorder="1" applyAlignment="1"/>
    <xf numFmtId="164" fontId="5" fillId="0" borderId="1" xfId="12" applyFont="1" applyBorder="1" applyAlignment="1"/>
    <xf numFmtId="164" fontId="5" fillId="0" borderId="2" xfId="12" applyFont="1" applyBorder="1" applyAlignment="1"/>
    <xf numFmtId="164" fontId="5" fillId="0" borderId="2" xfId="12" applyFont="1" applyFill="1" applyBorder="1" applyAlignment="1"/>
    <xf numFmtId="164" fontId="4" fillId="0" borderId="1" xfId="0" applyNumberFormat="1" applyFont="1" applyFill="1" applyBorder="1" applyAlignment="1"/>
    <xf numFmtId="0" fontId="4" fillId="0" borderId="5" xfId="0" applyFont="1" applyBorder="1" applyAlignment="1">
      <alignment horizontal="center"/>
    </xf>
    <xf numFmtId="0" fontId="4" fillId="0" borderId="0" xfId="0" applyFont="1" applyBorder="1" applyAlignment="1"/>
    <xf numFmtId="0" fontId="8" fillId="0" borderId="0" xfId="0" applyFont="1" applyBorder="1" applyAlignment="1"/>
    <xf numFmtId="0" fontId="4" fillId="0" borderId="4" xfId="0" applyFont="1" applyBorder="1" applyAlignment="1">
      <alignment horizontal="center"/>
    </xf>
    <xf numFmtId="0" fontId="4" fillId="0" borderId="2" xfId="0" applyFont="1" applyFill="1" applyBorder="1" applyAlignment="1"/>
    <xf numFmtId="0" fontId="5" fillId="0" borderId="1" xfId="0" applyFont="1" applyFill="1" applyBorder="1" applyAlignment="1"/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/>
    </xf>
  </cellXfs>
  <cellStyles count="19">
    <cellStyle name="Comma 2" xfId="2"/>
    <cellStyle name="Comma 3" xfId="3"/>
    <cellStyle name="Comma 3 2" xfId="13"/>
    <cellStyle name="Currency" xfId="12" builtinId="4"/>
    <cellStyle name="Currency 2 2" xfId="4"/>
    <cellStyle name="Normal" xfId="0" builtinId="0"/>
    <cellStyle name="Normal 2" xfId="1"/>
    <cellStyle name="Normal 2 2" xfId="5"/>
    <cellStyle name="Normal 3" xfId="6"/>
    <cellStyle name="Normal 3 2" xfId="7"/>
    <cellStyle name="Normal 3 2 2" xfId="15"/>
    <cellStyle name="Normal 3 3" xfId="14"/>
    <cellStyle name="Normal 4" xfId="8"/>
    <cellStyle name="Normal 4 2" xfId="9"/>
    <cellStyle name="Normal 4 2 2" xfId="17"/>
    <cellStyle name="Normal 4 3" xfId="16"/>
    <cellStyle name="Normal 5" xfId="10"/>
    <cellStyle name="Normal 6" xfId="11"/>
    <cellStyle name="Normal 6 2" xfId="1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CZ43"/>
  <sheetViews>
    <sheetView tabSelected="1" topLeftCell="C1" workbookViewId="0">
      <selection activeCell="M14" sqref="M14"/>
    </sheetView>
  </sheetViews>
  <sheetFormatPr baseColWidth="10" defaultColWidth="8.83203125" defaultRowHeight="14" x14ac:dyDescent="0"/>
  <cols>
    <col min="1" max="1" width="11.1640625" style="1" bestFit="1" customWidth="1"/>
    <col min="2" max="2" width="20.83203125" style="1" bestFit="1" customWidth="1"/>
    <col min="3" max="3" width="17.6640625" style="1" customWidth="1"/>
    <col min="4" max="4" width="18.1640625" style="1" bestFit="1" customWidth="1"/>
    <col min="5" max="5" width="6.1640625" style="1" customWidth="1"/>
    <col min="6" max="6" width="20.83203125" style="1" bestFit="1" customWidth="1"/>
    <col min="7" max="7" width="23.83203125" style="1" customWidth="1"/>
    <col min="8" max="8" width="6.83203125" style="1" customWidth="1"/>
    <col min="9" max="9" width="25.1640625" style="1" bestFit="1" customWidth="1"/>
    <col min="10" max="10" width="21.83203125" style="1" bestFit="1" customWidth="1"/>
    <col min="11" max="16384" width="8.83203125" style="1"/>
  </cols>
  <sheetData>
    <row r="1" spans="1:10">
      <c r="A1" s="2" t="s">
        <v>36</v>
      </c>
      <c r="B1" s="2"/>
      <c r="C1" s="2"/>
    </row>
    <row r="2" spans="1:10">
      <c r="A2" s="2"/>
      <c r="B2" s="2"/>
      <c r="C2" s="2"/>
    </row>
    <row r="3" spans="1:10" ht="13.5" customHeight="1">
      <c r="A3" s="2"/>
      <c r="B3" s="24"/>
      <c r="C3" s="2"/>
    </row>
    <row r="4" spans="1:10" ht="15" thickBot="1">
      <c r="B4" s="3"/>
      <c r="C4" s="3"/>
    </row>
    <row r="5" spans="1:10" ht="19" thickBot="1">
      <c r="A5" s="29" t="s">
        <v>43</v>
      </c>
      <c r="B5" s="30"/>
      <c r="C5" s="30"/>
      <c r="D5" s="31"/>
      <c r="F5" s="29" t="s">
        <v>44</v>
      </c>
      <c r="G5" s="31"/>
      <c r="H5" s="25"/>
      <c r="I5" s="29" t="s">
        <v>40</v>
      </c>
      <c r="J5" s="31"/>
    </row>
    <row r="6" spans="1:10" s="4" customFormat="1">
      <c r="A6" s="26" t="s">
        <v>33</v>
      </c>
      <c r="B6" s="23" t="s">
        <v>41</v>
      </c>
      <c r="C6" s="23" t="s">
        <v>39</v>
      </c>
      <c r="D6" s="23" t="s">
        <v>37</v>
      </c>
      <c r="F6" s="23" t="s">
        <v>33</v>
      </c>
      <c r="G6" s="23" t="s">
        <v>39</v>
      </c>
      <c r="I6" s="23" t="s">
        <v>33</v>
      </c>
      <c r="J6" s="23" t="s">
        <v>42</v>
      </c>
    </row>
    <row r="7" spans="1:10">
      <c r="A7" s="17" t="s">
        <v>0</v>
      </c>
      <c r="B7" s="12">
        <v>933</v>
      </c>
      <c r="C7" s="19">
        <v>5100.5</v>
      </c>
      <c r="D7" s="19">
        <f>SUM(B7:C7)</f>
        <v>6033.5</v>
      </c>
      <c r="F7" s="16" t="s">
        <v>0</v>
      </c>
      <c r="G7" s="19">
        <v>5100.5</v>
      </c>
      <c r="I7" s="16" t="s">
        <v>0</v>
      </c>
      <c r="J7" s="19">
        <f t="shared" ref="J7:J41" si="0">SUM(D7+G7)</f>
        <v>11134</v>
      </c>
    </row>
    <row r="8" spans="1:10">
      <c r="A8" s="5" t="s">
        <v>1</v>
      </c>
      <c r="B8" s="13">
        <v>6338</v>
      </c>
      <c r="C8" s="20">
        <v>20163</v>
      </c>
      <c r="D8" s="19">
        <f t="shared" ref="D8:D41" si="1">SUM(B8:C8)</f>
        <v>26501</v>
      </c>
      <c r="F8" s="16" t="s">
        <v>1</v>
      </c>
      <c r="G8" s="20">
        <v>20163</v>
      </c>
      <c r="I8" s="16" t="s">
        <v>1</v>
      </c>
      <c r="J8" s="19">
        <f t="shared" si="0"/>
        <v>46664</v>
      </c>
    </row>
    <row r="9" spans="1:10">
      <c r="A9" s="5" t="s">
        <v>2</v>
      </c>
      <c r="B9" s="13">
        <v>4895</v>
      </c>
      <c r="C9" s="20">
        <v>16139.5</v>
      </c>
      <c r="D9" s="19">
        <f t="shared" si="1"/>
        <v>21034.5</v>
      </c>
      <c r="F9" s="16" t="s">
        <v>2</v>
      </c>
      <c r="G9" s="20">
        <v>16139.5</v>
      </c>
      <c r="I9" s="16" t="s">
        <v>2</v>
      </c>
      <c r="J9" s="19">
        <f t="shared" si="0"/>
        <v>37174</v>
      </c>
    </row>
    <row r="10" spans="1:10">
      <c r="A10" s="5" t="s">
        <v>3</v>
      </c>
      <c r="B10" s="13">
        <v>2078</v>
      </c>
      <c r="C10" s="20">
        <v>8289.5</v>
      </c>
      <c r="D10" s="19">
        <f t="shared" si="1"/>
        <v>10367.5</v>
      </c>
      <c r="F10" s="16" t="s">
        <v>3</v>
      </c>
      <c r="G10" s="20">
        <v>8289.5</v>
      </c>
      <c r="I10" s="16" t="s">
        <v>3</v>
      </c>
      <c r="J10" s="19">
        <f t="shared" si="0"/>
        <v>18657</v>
      </c>
    </row>
    <row r="11" spans="1:10">
      <c r="A11" s="5" t="s">
        <v>38</v>
      </c>
      <c r="B11" s="13">
        <v>2078</v>
      </c>
      <c r="C11" s="20">
        <v>8289.5</v>
      </c>
      <c r="D11" s="19">
        <f t="shared" si="1"/>
        <v>10367.5</v>
      </c>
      <c r="F11" s="16" t="s">
        <v>38</v>
      </c>
      <c r="G11" s="20">
        <v>8289.5</v>
      </c>
      <c r="I11" s="16" t="s">
        <v>38</v>
      </c>
      <c r="J11" s="19">
        <f t="shared" si="0"/>
        <v>18657</v>
      </c>
    </row>
    <row r="12" spans="1:10">
      <c r="A12" s="5" t="s">
        <v>4</v>
      </c>
      <c r="B12" s="13">
        <v>3222</v>
      </c>
      <c r="C12" s="20">
        <v>11478.5</v>
      </c>
      <c r="D12" s="19">
        <f t="shared" si="1"/>
        <v>14700.5</v>
      </c>
      <c r="F12" s="16" t="s">
        <v>4</v>
      </c>
      <c r="G12" s="20">
        <v>11478.5</v>
      </c>
      <c r="I12" s="16" t="s">
        <v>4</v>
      </c>
      <c r="J12" s="19">
        <f t="shared" si="0"/>
        <v>26179</v>
      </c>
    </row>
    <row r="13" spans="1:10">
      <c r="A13" s="5" t="s">
        <v>5</v>
      </c>
      <c r="B13" s="13">
        <v>1549</v>
      </c>
      <c r="C13" s="20">
        <v>6817.5</v>
      </c>
      <c r="D13" s="19">
        <f t="shared" si="1"/>
        <v>8366.5</v>
      </c>
      <c r="F13" s="16" t="s">
        <v>5</v>
      </c>
      <c r="G13" s="20">
        <v>6817.5</v>
      </c>
      <c r="I13" s="16" t="s">
        <v>5</v>
      </c>
      <c r="J13" s="19">
        <f t="shared" si="0"/>
        <v>15184</v>
      </c>
    </row>
    <row r="14" spans="1:10">
      <c r="A14" s="5" t="s">
        <v>6</v>
      </c>
      <c r="B14" s="13">
        <v>810</v>
      </c>
      <c r="C14" s="20">
        <v>4757</v>
      </c>
      <c r="D14" s="19">
        <f t="shared" si="1"/>
        <v>5567</v>
      </c>
      <c r="F14" s="16" t="s">
        <v>6</v>
      </c>
      <c r="G14" s="20">
        <v>4757</v>
      </c>
      <c r="I14" s="16" t="s">
        <v>6</v>
      </c>
      <c r="J14" s="19">
        <f t="shared" si="0"/>
        <v>10324</v>
      </c>
    </row>
    <row r="15" spans="1:10">
      <c r="A15" s="5" t="s">
        <v>7</v>
      </c>
      <c r="B15" s="13">
        <v>16145</v>
      </c>
      <c r="C15" s="20">
        <v>47491.5</v>
      </c>
      <c r="D15" s="19">
        <f t="shared" si="1"/>
        <v>63636.5</v>
      </c>
      <c r="F15" s="16" t="s">
        <v>7</v>
      </c>
      <c r="G15" s="20">
        <v>47491.5</v>
      </c>
      <c r="I15" s="16" t="s">
        <v>7</v>
      </c>
      <c r="J15" s="19">
        <f t="shared" si="0"/>
        <v>111128</v>
      </c>
    </row>
    <row r="16" spans="1:10">
      <c r="A16" s="5" t="s">
        <v>8</v>
      </c>
      <c r="B16" s="13">
        <v>6532</v>
      </c>
      <c r="C16" s="20">
        <v>20702.5</v>
      </c>
      <c r="D16" s="19">
        <f t="shared" si="1"/>
        <v>27234.5</v>
      </c>
      <c r="F16" s="16" t="s">
        <v>8</v>
      </c>
      <c r="G16" s="20">
        <v>20702.5</v>
      </c>
      <c r="I16" s="16" t="s">
        <v>8</v>
      </c>
      <c r="J16" s="19">
        <f t="shared" si="0"/>
        <v>47937</v>
      </c>
    </row>
    <row r="17" spans="1:104">
      <c r="A17" s="5" t="s">
        <v>9</v>
      </c>
      <c r="B17" s="13">
        <v>933</v>
      </c>
      <c r="C17" s="20">
        <v>5100.5</v>
      </c>
      <c r="D17" s="19">
        <f t="shared" si="1"/>
        <v>6033.5</v>
      </c>
      <c r="F17" s="16" t="s">
        <v>9</v>
      </c>
      <c r="G17" s="20">
        <v>5100.5</v>
      </c>
      <c r="I17" s="16" t="s">
        <v>9</v>
      </c>
      <c r="J17" s="19">
        <f t="shared" si="0"/>
        <v>11134</v>
      </c>
    </row>
    <row r="18" spans="1:104">
      <c r="A18" s="5" t="s">
        <v>34</v>
      </c>
      <c r="B18" s="13">
        <v>1303</v>
      </c>
      <c r="C18" s="20">
        <v>6130.5</v>
      </c>
      <c r="D18" s="19">
        <f t="shared" si="1"/>
        <v>7433.5</v>
      </c>
      <c r="F18" s="16" t="s">
        <v>34</v>
      </c>
      <c r="G18" s="20">
        <v>6130.5</v>
      </c>
      <c r="I18" s="16" t="s">
        <v>34</v>
      </c>
      <c r="J18" s="19">
        <f t="shared" si="0"/>
        <v>13564</v>
      </c>
    </row>
    <row r="19" spans="1:104">
      <c r="A19" s="5" t="s">
        <v>10</v>
      </c>
      <c r="B19" s="13">
        <v>5581</v>
      </c>
      <c r="C19" s="20">
        <v>18053</v>
      </c>
      <c r="D19" s="19">
        <f t="shared" si="1"/>
        <v>23634</v>
      </c>
      <c r="F19" s="16" t="s">
        <v>10</v>
      </c>
      <c r="G19" s="20">
        <v>18053</v>
      </c>
      <c r="I19" s="16" t="s">
        <v>10</v>
      </c>
      <c r="J19" s="19">
        <f t="shared" si="0"/>
        <v>41687</v>
      </c>
    </row>
    <row r="20" spans="1:104">
      <c r="A20" s="5" t="s">
        <v>11</v>
      </c>
      <c r="B20" s="13">
        <v>11057</v>
      </c>
      <c r="C20" s="20">
        <v>33312</v>
      </c>
      <c r="D20" s="19">
        <f t="shared" si="1"/>
        <v>44369</v>
      </c>
      <c r="F20" s="16" t="s">
        <v>11</v>
      </c>
      <c r="G20" s="20">
        <v>33312</v>
      </c>
      <c r="I20" s="16" t="s">
        <v>11</v>
      </c>
      <c r="J20" s="19">
        <f t="shared" si="0"/>
        <v>77681</v>
      </c>
    </row>
    <row r="21" spans="1:104">
      <c r="A21" s="5" t="s">
        <v>12</v>
      </c>
      <c r="B21" s="13">
        <v>5088</v>
      </c>
      <c r="C21" s="20">
        <v>16679.5</v>
      </c>
      <c r="D21" s="19">
        <f t="shared" si="1"/>
        <v>21767.5</v>
      </c>
      <c r="F21" s="16" t="s">
        <v>12</v>
      </c>
      <c r="G21" s="20">
        <v>16679.5</v>
      </c>
      <c r="I21" s="16" t="s">
        <v>12</v>
      </c>
      <c r="J21" s="19">
        <f t="shared" si="0"/>
        <v>38447</v>
      </c>
    </row>
    <row r="22" spans="1:104">
      <c r="A22" s="5" t="s">
        <v>13</v>
      </c>
      <c r="B22" s="13">
        <v>1761</v>
      </c>
      <c r="C22" s="20">
        <v>7406.5</v>
      </c>
      <c r="D22" s="19">
        <f t="shared" si="1"/>
        <v>9167.5</v>
      </c>
      <c r="F22" s="16" t="s">
        <v>13</v>
      </c>
      <c r="G22" s="20">
        <v>7406.5</v>
      </c>
      <c r="I22" s="16" t="s">
        <v>13</v>
      </c>
      <c r="J22" s="19">
        <f t="shared" si="0"/>
        <v>16574</v>
      </c>
    </row>
    <row r="23" spans="1:104">
      <c r="A23" s="5" t="s">
        <v>14</v>
      </c>
      <c r="B23" s="13">
        <v>2535</v>
      </c>
      <c r="C23" s="20">
        <v>9565</v>
      </c>
      <c r="D23" s="19">
        <f t="shared" si="1"/>
        <v>12100</v>
      </c>
      <c r="F23" s="16" t="s">
        <v>14</v>
      </c>
      <c r="G23" s="20">
        <v>9565</v>
      </c>
      <c r="I23" s="16" t="s">
        <v>14</v>
      </c>
      <c r="J23" s="19">
        <f t="shared" si="0"/>
        <v>21665</v>
      </c>
    </row>
    <row r="24" spans="1:104">
      <c r="A24" s="5" t="s">
        <v>15</v>
      </c>
      <c r="B24" s="13">
        <v>792</v>
      </c>
      <c r="C24" s="20">
        <v>4708</v>
      </c>
      <c r="D24" s="19">
        <f t="shared" si="1"/>
        <v>5500</v>
      </c>
      <c r="F24" s="16" t="s">
        <v>15</v>
      </c>
      <c r="G24" s="20">
        <v>4708</v>
      </c>
      <c r="I24" s="16" t="s">
        <v>15</v>
      </c>
      <c r="J24" s="19">
        <f t="shared" si="0"/>
        <v>10208</v>
      </c>
    </row>
    <row r="25" spans="1:104" s="8" customFormat="1">
      <c r="A25" s="6" t="s">
        <v>35</v>
      </c>
      <c r="B25" s="14">
        <v>9965</v>
      </c>
      <c r="C25" s="21">
        <v>30270</v>
      </c>
      <c r="D25" s="19">
        <f t="shared" si="1"/>
        <v>40235</v>
      </c>
      <c r="E25" s="7"/>
      <c r="F25" s="28" t="s">
        <v>35</v>
      </c>
      <c r="G25" s="21">
        <v>30270</v>
      </c>
      <c r="H25" s="7"/>
      <c r="I25" s="28" t="s">
        <v>35</v>
      </c>
      <c r="J25" s="19">
        <f t="shared" si="0"/>
        <v>70505</v>
      </c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7"/>
      <c r="CZ25" s="7"/>
    </row>
    <row r="26" spans="1:104">
      <c r="A26" s="5" t="s">
        <v>16</v>
      </c>
      <c r="B26" s="13">
        <v>6321</v>
      </c>
      <c r="C26" s="20">
        <v>20114</v>
      </c>
      <c r="D26" s="19">
        <f t="shared" si="1"/>
        <v>26435</v>
      </c>
      <c r="E26" s="7"/>
      <c r="F26" s="16" t="s">
        <v>16</v>
      </c>
      <c r="G26" s="20">
        <v>20114</v>
      </c>
      <c r="H26" s="7"/>
      <c r="I26" s="16" t="s">
        <v>16</v>
      </c>
      <c r="J26" s="19">
        <f t="shared" si="0"/>
        <v>46549</v>
      </c>
    </row>
    <row r="27" spans="1:104">
      <c r="A27" s="5" t="s">
        <v>17</v>
      </c>
      <c r="B27" s="13">
        <v>12254</v>
      </c>
      <c r="C27" s="20">
        <v>36648.5</v>
      </c>
      <c r="D27" s="19">
        <f t="shared" si="1"/>
        <v>48902.5</v>
      </c>
      <c r="F27" s="16" t="s">
        <v>17</v>
      </c>
      <c r="G27" s="20">
        <v>36648.5</v>
      </c>
      <c r="I27" s="16" t="s">
        <v>17</v>
      </c>
      <c r="J27" s="19">
        <f t="shared" si="0"/>
        <v>85551</v>
      </c>
    </row>
    <row r="28" spans="1:104">
      <c r="A28" s="5" t="s">
        <v>18</v>
      </c>
      <c r="B28" s="13">
        <v>6356</v>
      </c>
      <c r="C28" s="20">
        <v>20212</v>
      </c>
      <c r="D28" s="19">
        <f t="shared" si="1"/>
        <v>26568</v>
      </c>
      <c r="F28" s="16" t="s">
        <v>18</v>
      </c>
      <c r="G28" s="20">
        <v>20212</v>
      </c>
      <c r="I28" s="16" t="s">
        <v>18</v>
      </c>
      <c r="J28" s="19">
        <f t="shared" si="0"/>
        <v>46780</v>
      </c>
    </row>
    <row r="29" spans="1:104">
      <c r="A29" s="5" t="s">
        <v>19</v>
      </c>
      <c r="B29" s="13">
        <v>42468</v>
      </c>
      <c r="C29" s="20">
        <v>120841.5</v>
      </c>
      <c r="D29" s="19">
        <f t="shared" si="1"/>
        <v>163309.5</v>
      </c>
      <c r="F29" s="16" t="s">
        <v>19</v>
      </c>
      <c r="G29" s="20">
        <v>120841.5</v>
      </c>
      <c r="I29" s="16" t="s">
        <v>19</v>
      </c>
      <c r="J29" s="19">
        <f t="shared" si="0"/>
        <v>284151</v>
      </c>
    </row>
    <row r="30" spans="1:104">
      <c r="A30" s="5" t="s">
        <v>20</v>
      </c>
      <c r="B30" s="13">
        <v>3099</v>
      </c>
      <c r="C30" s="20">
        <v>11135</v>
      </c>
      <c r="D30" s="19">
        <f t="shared" si="1"/>
        <v>14234</v>
      </c>
      <c r="F30" s="16" t="s">
        <v>20</v>
      </c>
      <c r="G30" s="20">
        <v>11135</v>
      </c>
      <c r="I30" s="16" t="s">
        <v>20</v>
      </c>
      <c r="J30" s="19">
        <f t="shared" si="0"/>
        <v>25369</v>
      </c>
    </row>
    <row r="31" spans="1:104">
      <c r="A31" s="5" t="s">
        <v>21</v>
      </c>
      <c r="B31" s="13">
        <v>45742</v>
      </c>
      <c r="C31" s="20">
        <v>129967.5</v>
      </c>
      <c r="D31" s="19">
        <f t="shared" si="1"/>
        <v>175709.5</v>
      </c>
      <c r="F31" s="16" t="s">
        <v>21</v>
      </c>
      <c r="G31" s="20">
        <v>129967.5</v>
      </c>
      <c r="I31" s="16" t="s">
        <v>21</v>
      </c>
      <c r="J31" s="19">
        <f t="shared" si="0"/>
        <v>305677</v>
      </c>
    </row>
    <row r="32" spans="1:104">
      <c r="A32" s="5" t="s">
        <v>31</v>
      </c>
      <c r="B32" s="13">
        <v>4455</v>
      </c>
      <c r="C32" s="20">
        <v>19913</v>
      </c>
      <c r="D32" s="19">
        <f t="shared" si="1"/>
        <v>24368</v>
      </c>
      <c r="F32" s="16" t="s">
        <v>31</v>
      </c>
      <c r="G32" s="20">
        <v>19913</v>
      </c>
      <c r="I32" s="16" t="s">
        <v>31</v>
      </c>
      <c r="J32" s="19">
        <f t="shared" si="0"/>
        <v>44281</v>
      </c>
    </row>
    <row r="33" spans="1:10">
      <c r="A33" s="5" t="s">
        <v>22</v>
      </c>
      <c r="B33" s="13">
        <v>2993</v>
      </c>
      <c r="C33" s="20">
        <v>10841</v>
      </c>
      <c r="D33" s="19">
        <f t="shared" si="1"/>
        <v>13834</v>
      </c>
      <c r="F33" s="16" t="s">
        <v>22</v>
      </c>
      <c r="G33" s="20">
        <v>10841</v>
      </c>
      <c r="I33" s="16" t="s">
        <v>22</v>
      </c>
      <c r="J33" s="19">
        <f t="shared" si="0"/>
        <v>24675</v>
      </c>
    </row>
    <row r="34" spans="1:10">
      <c r="A34" s="5" t="s">
        <v>23</v>
      </c>
      <c r="B34" s="13">
        <v>30583</v>
      </c>
      <c r="C34" s="20">
        <v>87723.5</v>
      </c>
      <c r="D34" s="19">
        <f t="shared" si="1"/>
        <v>118306.5</v>
      </c>
      <c r="F34" s="16" t="s">
        <v>23</v>
      </c>
      <c r="G34" s="20">
        <v>87723.5</v>
      </c>
      <c r="I34" s="16" t="s">
        <v>23</v>
      </c>
      <c r="J34" s="19">
        <f t="shared" si="0"/>
        <v>206030</v>
      </c>
    </row>
    <row r="35" spans="1:10">
      <c r="A35" s="5" t="s">
        <v>24</v>
      </c>
      <c r="B35" s="13">
        <v>4789</v>
      </c>
      <c r="C35" s="20">
        <v>15845.5</v>
      </c>
      <c r="D35" s="19">
        <f t="shared" si="1"/>
        <v>20634.5</v>
      </c>
      <c r="F35" s="16" t="s">
        <v>24</v>
      </c>
      <c r="G35" s="20">
        <v>15845.5</v>
      </c>
      <c r="I35" s="16" t="s">
        <v>24</v>
      </c>
      <c r="J35" s="19">
        <f t="shared" si="0"/>
        <v>36480</v>
      </c>
    </row>
    <row r="36" spans="1:10">
      <c r="A36" s="5" t="s">
        <v>25</v>
      </c>
      <c r="B36" s="13">
        <v>3204</v>
      </c>
      <c r="C36" s="20">
        <v>11429.5</v>
      </c>
      <c r="D36" s="19">
        <f t="shared" si="1"/>
        <v>14633.5</v>
      </c>
      <c r="F36" s="16" t="s">
        <v>25</v>
      </c>
      <c r="G36" s="20">
        <v>11429.5</v>
      </c>
      <c r="I36" s="16" t="s">
        <v>25</v>
      </c>
      <c r="J36" s="19">
        <f t="shared" si="0"/>
        <v>26063</v>
      </c>
    </row>
    <row r="37" spans="1:10">
      <c r="A37" s="5" t="s">
        <v>26</v>
      </c>
      <c r="B37" s="13">
        <v>1109</v>
      </c>
      <c r="C37" s="20">
        <v>5591</v>
      </c>
      <c r="D37" s="19">
        <f t="shared" si="1"/>
        <v>6700</v>
      </c>
      <c r="F37" s="16" t="s">
        <v>26</v>
      </c>
      <c r="G37" s="20">
        <v>5591</v>
      </c>
      <c r="I37" s="16" t="s">
        <v>26</v>
      </c>
      <c r="J37" s="19">
        <f t="shared" si="0"/>
        <v>12291</v>
      </c>
    </row>
    <row r="38" spans="1:10">
      <c r="A38" s="5" t="s">
        <v>27</v>
      </c>
      <c r="B38" s="13">
        <v>194</v>
      </c>
      <c r="C38" s="20">
        <v>3039.5</v>
      </c>
      <c r="D38" s="19">
        <f t="shared" si="1"/>
        <v>3233.5</v>
      </c>
      <c r="F38" s="16" t="s">
        <v>27</v>
      </c>
      <c r="G38" s="20">
        <v>3039.5</v>
      </c>
      <c r="I38" s="16" t="s">
        <v>27</v>
      </c>
      <c r="J38" s="19">
        <f t="shared" si="0"/>
        <v>6273</v>
      </c>
    </row>
    <row r="39" spans="1:10">
      <c r="A39" s="5" t="s">
        <v>28</v>
      </c>
      <c r="B39" s="13">
        <v>50181</v>
      </c>
      <c r="C39" s="20">
        <v>142331</v>
      </c>
      <c r="D39" s="19">
        <f t="shared" si="1"/>
        <v>192512</v>
      </c>
      <c r="F39" s="16" t="s">
        <v>28</v>
      </c>
      <c r="G39" s="20">
        <v>142331</v>
      </c>
      <c r="I39" s="16" t="s">
        <v>28</v>
      </c>
      <c r="J39" s="19">
        <f t="shared" si="0"/>
        <v>334843</v>
      </c>
    </row>
    <row r="40" spans="1:10">
      <c r="A40" s="5" t="s">
        <v>29</v>
      </c>
      <c r="B40" s="13">
        <v>106</v>
      </c>
      <c r="C40" s="20">
        <v>2794.5</v>
      </c>
      <c r="D40" s="19">
        <f t="shared" si="1"/>
        <v>2900.5</v>
      </c>
      <c r="F40" s="16" t="s">
        <v>29</v>
      </c>
      <c r="G40" s="20">
        <v>2794.5</v>
      </c>
      <c r="I40" s="16" t="s">
        <v>29</v>
      </c>
      <c r="J40" s="19">
        <f t="shared" si="0"/>
        <v>5695</v>
      </c>
    </row>
    <row r="41" spans="1:10">
      <c r="A41" s="5" t="s">
        <v>32</v>
      </c>
      <c r="B41" s="13">
        <v>6761</v>
      </c>
      <c r="C41" s="20">
        <v>21340.5</v>
      </c>
      <c r="D41" s="19">
        <f t="shared" si="1"/>
        <v>28101.5</v>
      </c>
      <c r="F41" s="16" t="s">
        <v>32</v>
      </c>
      <c r="G41" s="20">
        <v>21340.5</v>
      </c>
      <c r="I41" s="16" t="s">
        <v>32</v>
      </c>
      <c r="J41" s="19">
        <f t="shared" si="0"/>
        <v>49442</v>
      </c>
    </row>
    <row r="42" spans="1:10" s="9" customFormat="1">
      <c r="A42" s="27" t="s">
        <v>30</v>
      </c>
      <c r="B42" s="15">
        <f>SUM(B7:B41)</f>
        <v>304210</v>
      </c>
      <c r="C42" s="22">
        <f>SUM(C7:C41)</f>
        <v>940221.5</v>
      </c>
      <c r="D42" s="22">
        <f>SUM(D7:D41)</f>
        <v>1244431.5</v>
      </c>
      <c r="F42" s="18" t="s">
        <v>30</v>
      </c>
      <c r="G42" s="22">
        <f>SUM(G7:G41)</f>
        <v>940221.5</v>
      </c>
      <c r="I42" s="18" t="s">
        <v>30</v>
      </c>
      <c r="J42" s="22">
        <f>SUM(J7:J41)</f>
        <v>2184653</v>
      </c>
    </row>
    <row r="43" spans="1:10">
      <c r="B43" s="10"/>
      <c r="C43" s="11"/>
    </row>
  </sheetData>
  <mergeCells count="3">
    <mergeCell ref="A5:D5"/>
    <mergeCell ref="F5:G5"/>
    <mergeCell ref="I5:J5"/>
  </mergeCells>
  <pageMargins left="0.45" right="0.45" top="0.75" bottom="0.75" header="0.3" footer="0.3"/>
  <pageSetup scale="71" orientation="portrait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PE 41 RH</vt:lpstr>
    </vt:vector>
  </TitlesOfParts>
  <Company>State of Oregon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Angus</dc:creator>
  <cp:lastModifiedBy>Morgan D. Cowling</cp:lastModifiedBy>
  <cp:lastPrinted>2015-06-18T20:03:11Z</cp:lastPrinted>
  <dcterms:created xsi:type="dcterms:W3CDTF">2007-08-21T23:59:21Z</dcterms:created>
  <dcterms:modified xsi:type="dcterms:W3CDTF">2015-06-22T18:31:24Z</dcterms:modified>
</cp:coreProperties>
</file>