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5516"/>
  <workbookPr showInkAnnotation="0" autoCompressPictures="0"/>
  <bookViews>
    <workbookView xWindow="0" yWindow="0" windowWidth="25600" windowHeight="16060" tabRatio="500"/>
  </bookViews>
  <sheets>
    <sheet name="Sheet1" sheetId="1" r:id="rId1"/>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F5" i="1" l="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3"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3" i="1"/>
  <c r="F44" i="1"/>
  <c r="B43" i="1"/>
  <c r="D43" i="1"/>
</calcChain>
</file>

<file path=xl/sharedStrings.xml><?xml version="1.0" encoding="utf-8"?>
<sst xmlns="http://schemas.openxmlformats.org/spreadsheetml/2006/main" count="45" uniqueCount="45">
  <si>
    <t>County</t>
  </si>
  <si>
    <t>Base $250</t>
  </si>
  <si>
    <t>BAKER</t>
  </si>
  <si>
    <t>BENTON</t>
  </si>
  <si>
    <t>CLACKAMAS</t>
  </si>
  <si>
    <t>CLATSOP</t>
  </si>
  <si>
    <t>COLUMBIA</t>
  </si>
  <si>
    <t>COOS</t>
  </si>
  <si>
    <t>CROOK</t>
  </si>
  <si>
    <t>CURRY</t>
  </si>
  <si>
    <t>DESCHUTES</t>
  </si>
  <si>
    <t>DOUGLAS</t>
  </si>
  <si>
    <t>GILLIAM</t>
  </si>
  <si>
    <t>GRANT</t>
  </si>
  <si>
    <t>HARNEY</t>
  </si>
  <si>
    <t>HOOD RIVER</t>
  </si>
  <si>
    <t>JACKSON</t>
  </si>
  <si>
    <t>JEFFERSON</t>
  </si>
  <si>
    <t>JOSEPHINE</t>
  </si>
  <si>
    <t>KLAMATH</t>
  </si>
  <si>
    <t>LAKE</t>
  </si>
  <si>
    <t>LANE</t>
  </si>
  <si>
    <t>LINCOLN</t>
  </si>
  <si>
    <t>LINN</t>
  </si>
  <si>
    <t>MALHEUR</t>
  </si>
  <si>
    <t>MARION</t>
  </si>
  <si>
    <t>MORROW</t>
  </si>
  <si>
    <t>MULTNOMAH</t>
  </si>
  <si>
    <t>POLK</t>
  </si>
  <si>
    <t>SHERMAN</t>
  </si>
  <si>
    <t>TILLAMOOK</t>
  </si>
  <si>
    <t>UMATILLA</t>
  </si>
  <si>
    <t>UNION</t>
  </si>
  <si>
    <t>WALLOWA</t>
  </si>
  <si>
    <t>WASCO</t>
  </si>
  <si>
    <t>WASHINGTON</t>
  </si>
  <si>
    <t>WHEELER</t>
  </si>
  <si>
    <t>YAMHILL</t>
  </si>
  <si>
    <t>TOTAL OREGON</t>
  </si>
  <si>
    <t>Certified Population data from Population Research Center, PSU. PRC Estimates are the official population numbers for Oregon and are used to disburse state revenues to Oregon counties and cities.  The Estimates are certified yearly on December 15.</t>
    <phoneticPr fontId="0" type="noConversion"/>
  </si>
  <si>
    <t xml:space="preserve">2014-15 Proposed Dues </t>
  </si>
  <si>
    <t>Certified Population Estimate July 1, 2013</t>
  </si>
  <si>
    <t>Certified Population Estimate July 1, 2014</t>
  </si>
  <si>
    <t>2015-16 Proposed Dues</t>
  </si>
  <si>
    <t>2015-16 CLHO Dues - (2014Certified Population Numbers)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</si>
</sst>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quot;$&quot;#,##0.00_);\(&quot;$&quot;#,##0.00\)"/>
    <numFmt numFmtId="165" formatCode="_(&quot;$&quot;* #,##0.00_);_(&quot;$&quot;* \(#,##0.00\);_(&quot;$&quot;* &quot;-&quot;??_);_(@_)"/>
    <numFmt numFmtId="166" formatCode="_(* #,##0.00_);_(* \(#,##0.00\);_(* &quot;-&quot;??_);_(@_)"/>
    <numFmt numFmtId="167" formatCode="_([$$-409]* #,##0.00_);_([$$-409]* \(#,##0.00\);_([$$-409]* &quot;-&quot;??_);_(@_)"/>
    <numFmt numFmtId="169" formatCode="&quot;$&quot;#,##0.00"/>
  </numFmts>
  <fonts count="11" x14ac:knownFonts="1">
    <font>
      <sz val="12"/>
      <color theme="1"/>
      <name val="Calibri"/>
      <family val="2"/>
      <scheme val="minor"/>
    </font>
    <font>
      <sz val="12"/>
      <color theme="1"/>
      <name val="Calibri"/>
      <family val="2"/>
      <scheme val="minor"/>
    </font>
    <font>
      <b/>
      <sz val="10"/>
      <name val="Verdana"/>
    </font>
    <font>
      <b/>
      <sz val="10"/>
      <name val="Arial"/>
    </font>
    <font>
      <sz val="10"/>
      <name val="Arial"/>
    </font>
    <font>
      <sz val="10"/>
      <name val="Times New Roman"/>
      <family val="1"/>
    </font>
    <font>
      <sz val="11"/>
      <name val="Times New Roman"/>
      <family val="1"/>
    </font>
    <font>
      <sz val="8"/>
      <name val="Arial"/>
      <family val="2"/>
    </font>
    <font>
      <u/>
      <sz val="12"/>
      <color theme="11"/>
      <name val="Calibri"/>
      <family val="2"/>
      <scheme val="minor"/>
    </font>
    <font>
      <sz val="8"/>
      <name val="Calibri"/>
      <family val="2"/>
      <scheme val="minor"/>
    </font>
    <font>
      <u/>
      <sz val="12"/>
      <color theme="10"/>
      <name val="Calibri"/>
      <family val="2"/>
      <scheme val="minor"/>
    </font>
  </fonts>
  <fills count="3">
    <fill>
      <patternFill patternType="none"/>
    </fill>
    <fill>
      <patternFill patternType="gray125"/>
    </fill>
    <fill>
      <patternFill patternType="solid">
        <fgColor rgb="FFFFFF00"/>
        <bgColor indexed="64"/>
      </patternFill>
    </fill>
  </fills>
  <borders count="11">
    <border>
      <left/>
      <right/>
      <top/>
      <bottom/>
      <diagonal/>
    </border>
    <border>
      <left style="hair">
        <color auto="1"/>
      </left>
      <right style="hair">
        <color auto="1"/>
      </right>
      <top style="hair">
        <color auto="1"/>
      </top>
      <bottom style="hair">
        <color auto="1"/>
      </bottom>
      <diagonal/>
    </border>
    <border>
      <left/>
      <right/>
      <top style="medium">
        <color auto="1"/>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s>
  <cellStyleXfs count="7">
    <xf numFmtId="0" fontId="0" fillId="0" borderId="0"/>
    <xf numFmtId="166" fontId="1" fillId="0" borderId="0" applyFont="0" applyFill="0" applyBorder="0" applyAlignment="0" applyProtection="0"/>
    <xf numFmtId="165" fontId="1"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cellStyleXfs>
  <cellXfs count="44">
    <xf numFmtId="0" fontId="0" fillId="0" borderId="0" xfId="0"/>
    <xf numFmtId="0" fontId="0" fillId="0" borderId="1" xfId="0" applyFill="1" applyBorder="1"/>
    <xf numFmtId="0" fontId="0" fillId="0" borderId="1" xfId="0" applyFill="1" applyBorder="1" applyAlignment="1">
      <alignment horizontal="center"/>
    </xf>
    <xf numFmtId="0" fontId="3" fillId="0" borderId="1" xfId="0" applyFont="1" applyFill="1" applyBorder="1" applyAlignment="1">
      <alignment horizontal="center" wrapText="1"/>
    </xf>
    <xf numFmtId="1" fontId="0" fillId="0" borderId="1" xfId="0" applyNumberFormat="1" applyBorder="1"/>
    <xf numFmtId="3" fontId="0" fillId="0" borderId="1" xfId="0" applyNumberFormat="1" applyBorder="1" applyAlignment="1">
      <alignment horizontal="center"/>
    </xf>
    <xf numFmtId="3" fontId="4" fillId="0" borderId="1" xfId="0" applyNumberFormat="1" applyFont="1" applyBorder="1"/>
    <xf numFmtId="164" fontId="4" fillId="0" borderId="1" xfId="2" applyNumberFormat="1" applyFont="1" applyBorder="1" applyAlignment="1">
      <alignment horizontal="center"/>
    </xf>
    <xf numFmtId="164" fontId="0" fillId="0" borderId="1" xfId="0" applyNumberFormat="1" applyFill="1" applyBorder="1"/>
    <xf numFmtId="3" fontId="5" fillId="0" borderId="1" xfId="0" applyNumberFormat="1" applyFont="1" applyBorder="1" applyAlignment="1"/>
    <xf numFmtId="3" fontId="4" fillId="0" borderId="1" xfId="0" applyNumberFormat="1" applyFont="1" applyBorder="1" applyAlignment="1">
      <alignment horizontal="center"/>
    </xf>
    <xf numFmtId="3" fontId="3" fillId="0" borderId="1" xfId="0" applyNumberFormat="1" applyFont="1" applyBorder="1" applyAlignment="1">
      <alignment horizontal="center"/>
    </xf>
    <xf numFmtId="0" fontId="6" fillId="0" borderId="1" xfId="0" applyFont="1" applyBorder="1" applyAlignment="1"/>
    <xf numFmtId="3" fontId="7" fillId="0" borderId="1" xfId="0" applyNumberFormat="1" applyFont="1" applyBorder="1" applyAlignment="1">
      <alignment horizontal="center"/>
    </xf>
    <xf numFmtId="166" fontId="3" fillId="0" borderId="1" xfId="1" applyFont="1" applyBorder="1"/>
    <xf numFmtId="0" fontId="0" fillId="0" borderId="1" xfId="0" applyBorder="1"/>
    <xf numFmtId="0" fontId="0" fillId="0" borderId="1" xfId="0" applyBorder="1" applyAlignment="1"/>
    <xf numFmtId="0" fontId="0" fillId="0" borderId="1" xfId="0" applyFill="1" applyBorder="1" applyAlignment="1">
      <alignment wrapText="1"/>
    </xf>
    <xf numFmtId="165" fontId="0" fillId="0" borderId="1" xfId="2" applyFont="1" applyFill="1" applyBorder="1"/>
    <xf numFmtId="0" fontId="2" fillId="0" borderId="3" xfId="0" applyFont="1" applyFill="1" applyBorder="1"/>
    <xf numFmtId="0" fontId="0" fillId="0" borderId="4" xfId="0" applyFill="1" applyBorder="1"/>
    <xf numFmtId="0" fontId="0" fillId="0" borderId="4" xfId="0" applyFill="1" applyBorder="1" applyAlignment="1">
      <alignment horizontal="center"/>
    </xf>
    <xf numFmtId="0" fontId="0" fillId="0" borderId="4" xfId="0" applyBorder="1"/>
    <xf numFmtId="0" fontId="0" fillId="0" borderId="5" xfId="0" applyBorder="1"/>
    <xf numFmtId="0" fontId="2" fillId="0" borderId="6" xfId="0" applyFont="1" applyFill="1" applyBorder="1"/>
    <xf numFmtId="0" fontId="0" fillId="0" borderId="7" xfId="0" applyBorder="1"/>
    <xf numFmtId="0" fontId="3" fillId="0" borderId="6" xfId="0" applyFont="1" applyFill="1" applyBorder="1"/>
    <xf numFmtId="0" fontId="3" fillId="0" borderId="1" xfId="0" applyFont="1" applyBorder="1" applyAlignment="1">
      <alignment horizontal="right" wrapText="1"/>
    </xf>
    <xf numFmtId="0" fontId="0" fillId="2" borderId="7" xfId="0" applyFill="1" applyBorder="1" applyAlignment="1">
      <alignment wrapText="1"/>
    </xf>
    <xf numFmtId="1" fontId="0" fillId="0" borderId="6" xfId="0" applyNumberFormat="1" applyBorder="1"/>
    <xf numFmtId="0" fontId="0" fillId="2" borderId="7" xfId="0" applyFill="1" applyBorder="1"/>
    <xf numFmtId="169" fontId="0" fillId="2" borderId="7" xfId="0" applyNumberFormat="1" applyFill="1" applyBorder="1"/>
    <xf numFmtId="3" fontId="5" fillId="0" borderId="6" xfId="0" applyNumberFormat="1" applyFont="1" applyBorder="1" applyAlignment="1"/>
    <xf numFmtId="1" fontId="3" fillId="0" borderId="6" xfId="0" applyNumberFormat="1" applyFont="1" applyBorder="1"/>
    <xf numFmtId="0" fontId="6" fillId="0" borderId="6" xfId="0" applyFont="1" applyBorder="1" applyAlignment="1"/>
    <xf numFmtId="167" fontId="0" fillId="0" borderId="7" xfId="0" applyNumberFormat="1" applyBorder="1"/>
    <xf numFmtId="0" fontId="6" fillId="0" borderId="6" xfId="0" applyFont="1" applyBorder="1" applyAlignment="1">
      <alignment wrapText="1"/>
    </xf>
    <xf numFmtId="0" fontId="0" fillId="0" borderId="6" xfId="0" applyBorder="1" applyAlignment="1"/>
    <xf numFmtId="0" fontId="0" fillId="0" borderId="8" xfId="0" applyBorder="1"/>
    <xf numFmtId="0" fontId="6" fillId="0" borderId="9" xfId="0" applyFont="1" applyBorder="1" applyAlignment="1">
      <alignment horizontal="left"/>
    </xf>
    <xf numFmtId="3" fontId="7" fillId="0" borderId="9" xfId="0" applyNumberFormat="1" applyFont="1" applyBorder="1" applyAlignment="1">
      <alignment horizontal="center"/>
    </xf>
    <xf numFmtId="0" fontId="0" fillId="0" borderId="9" xfId="0" applyBorder="1"/>
    <xf numFmtId="0" fontId="0" fillId="0" borderId="10" xfId="0" applyBorder="1"/>
    <xf numFmtId="3" fontId="3" fillId="0" borderId="2" xfId="0" applyNumberFormat="1" applyFont="1" applyBorder="1"/>
  </cellXfs>
  <cellStyles count="7">
    <cellStyle name="Comma" xfId="1" builtinId="3"/>
    <cellStyle name="Currency" xfId="2" builtinId="4"/>
    <cellStyle name="Followed Hyperlink" xfId="3" builtinId="9" hidden="1"/>
    <cellStyle name="Followed Hyperlink" xfId="4" builtinId="9" hidden="1"/>
    <cellStyle name="Followed Hyperlink" xfId="6" builtinId="9" hidden="1"/>
    <cellStyle name="Hyperlink" xfId="5"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abSelected="1" topLeftCell="A26" zoomScale="150" zoomScaleNormal="150" zoomScalePageLayoutView="150" workbookViewId="0">
      <selection activeCell="D43" sqref="D43"/>
    </sheetView>
  </sheetViews>
  <sheetFormatPr baseColWidth="10" defaultRowHeight="15" x14ac:dyDescent="0"/>
  <cols>
    <col min="1" max="1" width="14.5" customWidth="1"/>
    <col min="2" max="2" width="12.1640625" bestFit="1" customWidth="1"/>
    <col min="3" max="3" width="12.1640625" customWidth="1"/>
    <col min="5" max="5" width="12.5" bestFit="1" customWidth="1"/>
    <col min="6" max="6" width="11.33203125" bestFit="1" customWidth="1"/>
  </cols>
  <sheetData>
    <row r="1" spans="1:6">
      <c r="A1" s="19" t="s">
        <v>44</v>
      </c>
      <c r="B1" s="20"/>
      <c r="C1" s="20"/>
      <c r="D1" s="21"/>
      <c r="E1" s="22"/>
      <c r="F1" s="23"/>
    </row>
    <row r="2" spans="1:6">
      <c r="A2" s="24"/>
      <c r="B2" s="1"/>
      <c r="C2" s="1"/>
      <c r="D2" s="2"/>
      <c r="E2" s="15"/>
      <c r="F2" s="25"/>
    </row>
    <row r="3" spans="1:6" ht="49">
      <c r="A3" s="26" t="s">
        <v>0</v>
      </c>
      <c r="B3" s="27" t="s">
        <v>41</v>
      </c>
      <c r="C3" s="27" t="s">
        <v>42</v>
      </c>
      <c r="D3" s="3" t="s">
        <v>1</v>
      </c>
      <c r="E3" s="17" t="s">
        <v>40</v>
      </c>
      <c r="F3" s="28" t="s">
        <v>43</v>
      </c>
    </row>
    <row r="4" spans="1:6">
      <c r="A4" s="29"/>
      <c r="B4" s="4"/>
      <c r="C4" s="4"/>
      <c r="D4" s="5"/>
      <c r="E4" s="1"/>
      <c r="F4" s="30"/>
    </row>
    <row r="5" spans="1:6">
      <c r="A5" s="29" t="s">
        <v>2</v>
      </c>
      <c r="B5" s="6">
        <v>16280</v>
      </c>
      <c r="C5" s="6">
        <v>16325</v>
      </c>
      <c r="D5" s="7">
        <v>250</v>
      </c>
      <c r="E5" s="8">
        <f>0.0455*B5+D5</f>
        <v>990.74</v>
      </c>
      <c r="F5" s="31">
        <f>0.0455*C5+D5</f>
        <v>992.78750000000002</v>
      </c>
    </row>
    <row r="6" spans="1:6">
      <c r="A6" s="29" t="s">
        <v>3</v>
      </c>
      <c r="B6" s="6">
        <v>87725</v>
      </c>
      <c r="C6" s="6">
        <v>88740</v>
      </c>
      <c r="D6" s="7">
        <v>250</v>
      </c>
      <c r="E6" s="8">
        <f>0.0455*B6+D6</f>
        <v>4241.4874999999993</v>
      </c>
      <c r="F6" s="31">
        <f>0.0455*C6+D6</f>
        <v>4287.67</v>
      </c>
    </row>
    <row r="7" spans="1:6">
      <c r="A7" s="29" t="s">
        <v>4</v>
      </c>
      <c r="B7" s="6">
        <v>386080</v>
      </c>
      <c r="C7" s="6">
        <v>391525</v>
      </c>
      <c r="D7" s="7">
        <v>250</v>
      </c>
      <c r="E7" s="8">
        <f>0.0455*B7+D7</f>
        <v>17816.64</v>
      </c>
      <c r="F7" s="31">
        <f>0.0455*C7+D7</f>
        <v>18064.387500000001</v>
      </c>
    </row>
    <row r="8" spans="1:6">
      <c r="A8" s="29" t="s">
        <v>5</v>
      </c>
      <c r="B8" s="6">
        <v>37270</v>
      </c>
      <c r="C8" s="6">
        <v>37495</v>
      </c>
      <c r="D8" s="7">
        <v>250</v>
      </c>
      <c r="E8" s="8">
        <f>0.0455*B8+D8</f>
        <v>1945.7849999999999</v>
      </c>
      <c r="F8" s="31">
        <f>0.0455*C8+D8</f>
        <v>1956.0225</v>
      </c>
    </row>
    <row r="9" spans="1:6">
      <c r="A9" s="29" t="s">
        <v>6</v>
      </c>
      <c r="B9" s="6">
        <v>49850</v>
      </c>
      <c r="C9" s="6">
        <v>50075</v>
      </c>
      <c r="D9" s="7">
        <v>250</v>
      </c>
      <c r="E9" s="8">
        <f>0.0455*B9+D9</f>
        <v>2518.1749999999997</v>
      </c>
      <c r="F9" s="31">
        <f>0.0455*C9+D9</f>
        <v>2528.4124999999999</v>
      </c>
    </row>
    <row r="10" spans="1:6">
      <c r="A10" s="29" t="s">
        <v>7</v>
      </c>
      <c r="B10" s="6">
        <v>62860</v>
      </c>
      <c r="C10" s="6">
        <v>62900</v>
      </c>
      <c r="D10" s="7">
        <v>250</v>
      </c>
      <c r="E10" s="8">
        <f>0.0455*B10+D10</f>
        <v>3110.13</v>
      </c>
      <c r="F10" s="31">
        <f>0.0455*C10+D10</f>
        <v>3111.95</v>
      </c>
    </row>
    <row r="11" spans="1:6">
      <c r="A11" s="29" t="s">
        <v>8</v>
      </c>
      <c r="B11" s="6">
        <v>20690</v>
      </c>
      <c r="C11" s="6">
        <v>20780</v>
      </c>
      <c r="D11" s="7">
        <v>250</v>
      </c>
      <c r="E11" s="8">
        <f>0.0455*B11+D11</f>
        <v>1191.395</v>
      </c>
      <c r="F11" s="31">
        <f>0.0455*C11+D11</f>
        <v>1195.49</v>
      </c>
    </row>
    <row r="12" spans="1:6">
      <c r="A12" s="29" t="s">
        <v>9</v>
      </c>
      <c r="B12" s="6">
        <v>22300</v>
      </c>
      <c r="C12" s="6">
        <v>22355</v>
      </c>
      <c r="D12" s="7">
        <v>250</v>
      </c>
      <c r="E12" s="8">
        <f>0.0455*B12+D12</f>
        <v>1264.6500000000001</v>
      </c>
      <c r="F12" s="31">
        <f>0.0455*C12+D12</f>
        <v>1267.1524999999999</v>
      </c>
    </row>
    <row r="13" spans="1:6">
      <c r="A13" s="29" t="s">
        <v>10</v>
      </c>
      <c r="B13" s="6">
        <v>162525</v>
      </c>
      <c r="C13" s="6">
        <v>166400</v>
      </c>
      <c r="D13" s="7">
        <v>250</v>
      </c>
      <c r="E13" s="8">
        <f>0.0455*B13+D13</f>
        <v>7644.8874999999998</v>
      </c>
      <c r="F13" s="31">
        <f>0.0455*C13+D13</f>
        <v>7821.2</v>
      </c>
    </row>
    <row r="14" spans="1:6">
      <c r="A14" s="29" t="s">
        <v>11</v>
      </c>
      <c r="B14" s="6">
        <v>108850</v>
      </c>
      <c r="C14" s="6">
        <v>109385</v>
      </c>
      <c r="D14" s="7">
        <v>250</v>
      </c>
      <c r="E14" s="8">
        <f>0.0455*B14+D14</f>
        <v>5202.6750000000002</v>
      </c>
      <c r="F14" s="31">
        <f>0.0455*C14+D14</f>
        <v>5227.0174999999999</v>
      </c>
    </row>
    <row r="15" spans="1:6">
      <c r="A15" s="29" t="s">
        <v>12</v>
      </c>
      <c r="B15" s="6">
        <v>1945</v>
      </c>
      <c r="C15" s="6">
        <v>1975</v>
      </c>
      <c r="D15" s="7">
        <v>250</v>
      </c>
      <c r="E15" s="8">
        <f>0.0455*B15+D15</f>
        <v>338.4975</v>
      </c>
      <c r="F15" s="31">
        <f>0.0455*C15+D15</f>
        <v>339.86250000000001</v>
      </c>
    </row>
    <row r="16" spans="1:6">
      <c r="A16" s="29" t="s">
        <v>13</v>
      </c>
      <c r="B16" s="6">
        <v>7435</v>
      </c>
      <c r="C16" s="6">
        <v>7425</v>
      </c>
      <c r="D16" s="7">
        <v>250</v>
      </c>
      <c r="E16" s="8">
        <f>0.0455*B16+D16</f>
        <v>588.29250000000002</v>
      </c>
      <c r="F16" s="31">
        <f>0.0455*C16+D16</f>
        <v>587.83749999999998</v>
      </c>
    </row>
    <row r="17" spans="1:6">
      <c r="A17" s="29" t="s">
        <v>14</v>
      </c>
      <c r="B17" s="6">
        <v>7260</v>
      </c>
      <c r="C17" s="6">
        <v>7265</v>
      </c>
      <c r="D17" s="7">
        <v>250</v>
      </c>
      <c r="E17" s="8">
        <f>0.0455*B17+D17</f>
        <v>580.32999999999993</v>
      </c>
      <c r="F17" s="31">
        <f>0.0455*C17+D17</f>
        <v>580.5575</v>
      </c>
    </row>
    <row r="18" spans="1:6">
      <c r="A18" s="29" t="s">
        <v>15</v>
      </c>
      <c r="B18" s="6">
        <v>23295</v>
      </c>
      <c r="C18" s="6">
        <v>23730</v>
      </c>
      <c r="D18" s="7">
        <v>250</v>
      </c>
      <c r="E18" s="8">
        <f>0.0455*B18+D18</f>
        <v>1309.9224999999999</v>
      </c>
      <c r="F18" s="31">
        <f>0.0455*C18+D18</f>
        <v>1329.7149999999999</v>
      </c>
    </row>
    <row r="19" spans="1:6">
      <c r="A19" s="29" t="s">
        <v>16</v>
      </c>
      <c r="B19" s="6">
        <v>206310</v>
      </c>
      <c r="C19" s="6">
        <v>208375</v>
      </c>
      <c r="D19" s="7">
        <v>250</v>
      </c>
      <c r="E19" s="8">
        <f>0.0455*B19+D19</f>
        <v>9637.1049999999996</v>
      </c>
      <c r="F19" s="31">
        <f>0.0455*C19+D19</f>
        <v>9731.0625</v>
      </c>
    </row>
    <row r="20" spans="1:6">
      <c r="A20" s="29" t="s">
        <v>17</v>
      </c>
      <c r="B20" s="6">
        <v>22040</v>
      </c>
      <c r="C20" s="6">
        <v>22205</v>
      </c>
      <c r="D20" s="7">
        <v>250</v>
      </c>
      <c r="E20" s="8">
        <f>0.0455*B20+D20</f>
        <v>1252.82</v>
      </c>
      <c r="F20" s="31">
        <f>0.0455*C20+D20</f>
        <v>1260.3274999999999</v>
      </c>
    </row>
    <row r="21" spans="1:6">
      <c r="A21" s="29" t="s">
        <v>18</v>
      </c>
      <c r="B21" s="6">
        <v>82815</v>
      </c>
      <c r="C21" s="6">
        <v>83105</v>
      </c>
      <c r="D21" s="7">
        <v>250</v>
      </c>
      <c r="E21" s="8">
        <f>0.0455*B21+D21</f>
        <v>4018.0825</v>
      </c>
      <c r="F21" s="31">
        <f>0.0455*C21+D21</f>
        <v>4031.2774999999997</v>
      </c>
    </row>
    <row r="22" spans="1:6">
      <c r="A22" s="29" t="s">
        <v>19</v>
      </c>
      <c r="B22" s="6">
        <v>66810</v>
      </c>
      <c r="C22" s="6">
        <v>66910</v>
      </c>
      <c r="D22" s="7">
        <v>250</v>
      </c>
      <c r="E22" s="8">
        <f>0.0455*B22+D22</f>
        <v>3289.855</v>
      </c>
      <c r="F22" s="31">
        <f>0.0455*C22+D22</f>
        <v>3294.4049999999997</v>
      </c>
    </row>
    <row r="23" spans="1:6">
      <c r="A23" s="29" t="s">
        <v>20</v>
      </c>
      <c r="B23" s="6">
        <v>7940</v>
      </c>
      <c r="C23" s="6">
        <v>7990</v>
      </c>
      <c r="D23" s="7">
        <v>250</v>
      </c>
      <c r="E23" s="8">
        <f>0.0455*B23+D23</f>
        <v>611.27</v>
      </c>
      <c r="F23" s="31">
        <f>0.0455*C23+D23</f>
        <v>613.54500000000007</v>
      </c>
    </row>
    <row r="24" spans="1:6">
      <c r="A24" s="29" t="s">
        <v>21</v>
      </c>
      <c r="B24" s="6">
        <v>356125</v>
      </c>
      <c r="C24" s="6">
        <v>358805</v>
      </c>
      <c r="D24" s="7">
        <v>250</v>
      </c>
      <c r="E24" s="8">
        <f>0.0455*B24+D24</f>
        <v>16453.6875</v>
      </c>
      <c r="F24" s="31">
        <f>0.0455*C24+D24</f>
        <v>16575.627499999999</v>
      </c>
    </row>
    <row r="25" spans="1:6">
      <c r="A25" s="29" t="s">
        <v>22</v>
      </c>
      <c r="B25" s="6">
        <v>46560</v>
      </c>
      <c r="C25" s="6">
        <v>46890</v>
      </c>
      <c r="D25" s="7">
        <v>250</v>
      </c>
      <c r="E25" s="8">
        <f>0.0455*B25+D25</f>
        <v>2368.48</v>
      </c>
      <c r="F25" s="31">
        <f>0.0455*C25+D25</f>
        <v>2383.4949999999999</v>
      </c>
    </row>
    <row r="26" spans="1:6">
      <c r="A26" s="29" t="s">
        <v>23</v>
      </c>
      <c r="B26" s="6">
        <v>118665</v>
      </c>
      <c r="C26" s="6">
        <v>119705</v>
      </c>
      <c r="D26" s="7">
        <v>250</v>
      </c>
      <c r="E26" s="8">
        <f>0.0455*B26+D26</f>
        <v>5649.2574999999997</v>
      </c>
      <c r="F26" s="31">
        <f>0.0455*C26+D26</f>
        <v>5696.5774999999994</v>
      </c>
    </row>
    <row r="27" spans="1:6">
      <c r="A27" s="29" t="s">
        <v>24</v>
      </c>
      <c r="B27" s="6">
        <v>31440</v>
      </c>
      <c r="C27" s="6">
        <v>31470</v>
      </c>
      <c r="D27" s="7">
        <v>250</v>
      </c>
      <c r="E27" s="8">
        <f>0.0455*B27+D27</f>
        <v>1680.52</v>
      </c>
      <c r="F27" s="31">
        <f>0.0455*C27+D27</f>
        <v>1681.885</v>
      </c>
    </row>
    <row r="28" spans="1:6">
      <c r="A28" s="29" t="s">
        <v>25</v>
      </c>
      <c r="B28" s="6">
        <v>322880</v>
      </c>
      <c r="C28" s="6">
        <v>326150</v>
      </c>
      <c r="D28" s="7">
        <v>250</v>
      </c>
      <c r="E28" s="8">
        <f>0.0455*B28+D28</f>
        <v>14941.039999999999</v>
      </c>
      <c r="F28" s="31">
        <f>0.0455*C28+D28</f>
        <v>15089.824999999999</v>
      </c>
    </row>
    <row r="29" spans="1:6">
      <c r="A29" s="29" t="s">
        <v>26</v>
      </c>
      <c r="B29" s="6">
        <v>11425</v>
      </c>
      <c r="C29" s="6">
        <v>11525</v>
      </c>
      <c r="D29" s="7">
        <v>250</v>
      </c>
      <c r="E29" s="8">
        <f>0.0455*B29+D29</f>
        <v>769.83749999999998</v>
      </c>
      <c r="F29" s="31">
        <f>0.0455*C29+D29</f>
        <v>774.38749999999993</v>
      </c>
    </row>
    <row r="30" spans="1:6">
      <c r="A30" s="29" t="s">
        <v>27</v>
      </c>
      <c r="B30" s="6">
        <v>756530</v>
      </c>
      <c r="C30" s="6">
        <v>765775</v>
      </c>
      <c r="D30" s="7">
        <v>250</v>
      </c>
      <c r="E30" s="8">
        <f>0.0455*B30+D30</f>
        <v>34672.114999999998</v>
      </c>
      <c r="F30" s="31">
        <f>0.0455*C30+D30</f>
        <v>35092.762499999997</v>
      </c>
    </row>
    <row r="31" spans="1:6">
      <c r="A31" s="29" t="s">
        <v>28</v>
      </c>
      <c r="B31" s="6">
        <v>77065</v>
      </c>
      <c r="C31" s="6">
        <v>77735</v>
      </c>
      <c r="D31" s="7">
        <v>250</v>
      </c>
      <c r="E31" s="8">
        <f>0.0455*B31+D31</f>
        <v>3756.4575</v>
      </c>
      <c r="F31" s="31">
        <f>0.0455*C31+D31</f>
        <v>3786.9425000000001</v>
      </c>
    </row>
    <row r="32" spans="1:6">
      <c r="A32" s="29" t="s">
        <v>29</v>
      </c>
      <c r="B32" s="6">
        <v>1780</v>
      </c>
      <c r="C32" s="6">
        <v>1785</v>
      </c>
      <c r="D32" s="7">
        <v>250</v>
      </c>
      <c r="E32" s="8">
        <f>0.0455*B32+D32</f>
        <v>330.99</v>
      </c>
      <c r="F32" s="31">
        <f>0.0455*C32+D32</f>
        <v>331.21749999999997</v>
      </c>
    </row>
    <row r="33" spans="1:6">
      <c r="A33" s="29" t="s">
        <v>30</v>
      </c>
      <c r="B33" s="6">
        <v>25375</v>
      </c>
      <c r="C33" s="6">
        <v>25480</v>
      </c>
      <c r="D33" s="7">
        <v>250</v>
      </c>
      <c r="E33" s="8">
        <f>0.0455*B33+D33</f>
        <v>1404.5625</v>
      </c>
      <c r="F33" s="31">
        <f>0.0455*C33+D33</f>
        <v>1409.34</v>
      </c>
    </row>
    <row r="34" spans="1:6">
      <c r="A34" s="29" t="s">
        <v>31</v>
      </c>
      <c r="B34" s="6">
        <v>77895</v>
      </c>
      <c r="C34" s="6">
        <v>78340</v>
      </c>
      <c r="D34" s="7">
        <v>250</v>
      </c>
      <c r="E34" s="8">
        <f>0.0455*B34+D34</f>
        <v>3794.2224999999999</v>
      </c>
      <c r="F34" s="31">
        <f>0.0455*C34+D34</f>
        <v>3814.47</v>
      </c>
    </row>
    <row r="35" spans="1:6">
      <c r="A35" s="29" t="s">
        <v>32</v>
      </c>
      <c r="B35" s="6">
        <v>26325</v>
      </c>
      <c r="C35" s="6">
        <v>26485</v>
      </c>
      <c r="D35" s="7">
        <v>250</v>
      </c>
      <c r="E35" s="8">
        <f>0.0455*B35+D35</f>
        <v>1447.7874999999999</v>
      </c>
      <c r="F35" s="31">
        <f>0.0455*C35+D35</f>
        <v>1455.0674999999999</v>
      </c>
    </row>
    <row r="36" spans="1:6">
      <c r="A36" s="29" t="s">
        <v>33</v>
      </c>
      <c r="B36" s="6">
        <v>7045</v>
      </c>
      <c r="C36" s="6">
        <v>7070</v>
      </c>
      <c r="D36" s="7">
        <v>250</v>
      </c>
      <c r="E36" s="8">
        <f>0.0455*B36+D36</f>
        <v>570.54750000000001</v>
      </c>
      <c r="F36" s="31">
        <f>0.0455*C36+D36</f>
        <v>571.68499999999995</v>
      </c>
    </row>
    <row r="37" spans="1:6">
      <c r="A37" s="29" t="s">
        <v>34</v>
      </c>
      <c r="B37" s="6">
        <v>25810</v>
      </c>
      <c r="C37" s="6">
        <v>26105</v>
      </c>
      <c r="D37" s="7">
        <v>250</v>
      </c>
      <c r="E37" s="8">
        <f>0.0455*B37+D37</f>
        <v>1424.355</v>
      </c>
      <c r="F37" s="31">
        <f>0.0455*C37+D37</f>
        <v>1437.7774999999999</v>
      </c>
    </row>
    <row r="38" spans="1:6">
      <c r="A38" s="29" t="s">
        <v>35</v>
      </c>
      <c r="B38" s="6">
        <v>550990</v>
      </c>
      <c r="C38" s="6">
        <v>560465</v>
      </c>
      <c r="D38" s="7">
        <v>250</v>
      </c>
      <c r="E38" s="8">
        <f>0.0455*B38+D38</f>
        <v>25320.044999999998</v>
      </c>
      <c r="F38" s="31">
        <f>0.0455*C38+D38</f>
        <v>25751.157499999998</v>
      </c>
    </row>
    <row r="39" spans="1:6">
      <c r="A39" s="29" t="s">
        <v>36</v>
      </c>
      <c r="B39" s="6">
        <v>1430</v>
      </c>
      <c r="C39" s="6">
        <v>1440</v>
      </c>
      <c r="D39" s="7">
        <v>250</v>
      </c>
      <c r="E39" s="8">
        <f>0.0455*B39+D39</f>
        <v>315.065</v>
      </c>
      <c r="F39" s="31">
        <f>0.0455*C39+D39</f>
        <v>315.52</v>
      </c>
    </row>
    <row r="40" spans="1:6">
      <c r="A40" s="29" t="s">
        <v>37</v>
      </c>
      <c r="B40" s="6">
        <v>101400</v>
      </c>
      <c r="C40" s="6">
        <v>102525</v>
      </c>
      <c r="D40" s="7">
        <v>250</v>
      </c>
      <c r="E40" s="8">
        <f>0.0455*B40+D40</f>
        <v>4863.7</v>
      </c>
      <c r="F40" s="31">
        <f>0.0455*C40+D40</f>
        <v>4914.8874999999998</v>
      </c>
    </row>
    <row r="41" spans="1:6">
      <c r="A41" s="32"/>
      <c r="B41" s="9"/>
      <c r="C41" s="9"/>
      <c r="D41" s="10"/>
      <c r="E41" s="1"/>
      <c r="F41" s="30"/>
    </row>
    <row r="42" spans="1:6" ht="16" thickBot="1">
      <c r="A42" s="32"/>
      <c r="B42" s="9"/>
      <c r="C42" s="9"/>
      <c r="D42" s="10"/>
      <c r="E42" s="1"/>
      <c r="F42" s="30"/>
    </row>
    <row r="43" spans="1:6">
      <c r="A43" s="33" t="s">
        <v>38</v>
      </c>
      <c r="B43" s="14">
        <f>SUM(B2:B40)</f>
        <v>3919020</v>
      </c>
      <c r="C43" s="43">
        <v>3962710</v>
      </c>
      <c r="D43" s="11">
        <f>SUM(D5:D40)</f>
        <v>9000</v>
      </c>
      <c r="E43" s="18">
        <f>SUM(E2:E40)</f>
        <v>187315.40999999997</v>
      </c>
      <c r="F43" s="31">
        <f>SUM(F5:F40)</f>
        <v>189303.30499999999</v>
      </c>
    </row>
    <row r="44" spans="1:6">
      <c r="A44" s="34"/>
      <c r="B44" s="12"/>
      <c r="C44" s="12"/>
      <c r="D44" s="13"/>
      <c r="E44" s="15"/>
      <c r="F44" s="35">
        <f>F43-E43</f>
        <v>1987.8950000000186</v>
      </c>
    </row>
    <row r="45" spans="1:6">
      <c r="A45" s="36" t="s">
        <v>39</v>
      </c>
      <c r="B45" s="16"/>
      <c r="C45" s="16"/>
      <c r="D45" s="16"/>
      <c r="E45" s="15"/>
      <c r="F45" s="25"/>
    </row>
    <row r="46" spans="1:6">
      <c r="A46" s="37"/>
      <c r="B46" s="16"/>
      <c r="C46" s="16"/>
      <c r="D46" s="16"/>
      <c r="E46" s="15"/>
      <c r="F46" s="25"/>
    </row>
    <row r="47" spans="1:6">
      <c r="A47" s="37"/>
      <c r="B47" s="16"/>
      <c r="C47" s="16"/>
      <c r="D47" s="16"/>
      <c r="E47" s="15"/>
      <c r="F47" s="25"/>
    </row>
    <row r="48" spans="1:6" ht="16" thickBot="1">
      <c r="A48" s="38"/>
      <c r="B48" s="39"/>
      <c r="C48" s="39"/>
      <c r="D48" s="40"/>
      <c r="E48" s="41"/>
      <c r="F48" s="42"/>
    </row>
  </sheetData>
  <mergeCells count="1">
    <mergeCell ref="A45:D47"/>
  </mergeCells>
  <phoneticPr fontId="9" type="noConversion"/>
  <pageMargins left="0.75" right="0.75" top="1" bottom="1" header="0.5" footer="0.5"/>
  <pageSetup scale="85" orientation="portrait" horizontalDpi="4294967292" verticalDpi="4294967292"/>
  <rowBreaks count="1" manualBreakCount="1">
    <brk id="48" max="16383"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Coalition of Local Health Officials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Morgan D. Cowling</dc:creator>
  <cp:lastModifiedBy>Morgan D. Cowling</cp:lastModifiedBy>
  <cp:lastPrinted>2014-04-15T19:02:53Z</cp:lastPrinted>
  <dcterms:created xsi:type="dcterms:W3CDTF">2014-04-15T17:25:38Z</dcterms:created>
  <dcterms:modified xsi:type="dcterms:W3CDTF">2015-04-13T16:24:12Z</dcterms:modified>
</cp:coreProperties>
</file>